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KMD\ADCDMS\ADCDMS Projects\GEOMountain\Moutain Digitised data B\Final\"/>
    </mc:Choice>
  </mc:AlternateContent>
  <bookViews>
    <workbookView xWindow="0" yWindow="0" windowWidth="21000" windowHeight="11850" activeTab="1"/>
  </bookViews>
  <sheets>
    <sheet name="coordinates" sheetId="20" r:id="rId1"/>
    <sheet name="2007" sheetId="2" r:id="rId2"/>
    <sheet name="2008" sheetId="3" r:id="rId3"/>
    <sheet name="2009" sheetId="5" r:id="rId4"/>
    <sheet name="2010" sheetId="6" r:id="rId5"/>
    <sheet name="2011" sheetId="7" r:id="rId6"/>
    <sheet name="2012" sheetId="8" r:id="rId7"/>
    <sheet name="2013" sheetId="9" r:id="rId8"/>
    <sheet name="2014" sheetId="10" r:id="rId9"/>
    <sheet name="2015" sheetId="11" r:id="rId10"/>
    <sheet name="2016" sheetId="12" r:id="rId11"/>
    <sheet name="2017" sheetId="13" r:id="rId12"/>
    <sheet name="2018" sheetId="14" r:id="rId13"/>
    <sheet name="2019" sheetId="15" r:id="rId14"/>
    <sheet name="2020" sheetId="16" r:id="rId15"/>
    <sheet name="2021" sheetId="17" r:id="rId16"/>
    <sheet name="2022" sheetId="18" r:id="rId17"/>
    <sheet name="2023" sheetId="19" r:id="rId18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59" i="18" l="1"/>
  <c r="D159" i="18"/>
  <c r="C159" i="18"/>
  <c r="B159" i="18"/>
  <c r="C128" i="18"/>
  <c r="E126" i="18"/>
  <c r="D126" i="18"/>
  <c r="C126" i="18"/>
  <c r="E125" i="18"/>
  <c r="C125" i="18"/>
  <c r="B125" i="18"/>
  <c r="E123" i="18"/>
  <c r="D123" i="18"/>
  <c r="C123" i="18"/>
  <c r="B123" i="18"/>
  <c r="E119" i="18"/>
  <c r="D119" i="18"/>
  <c r="C119" i="18"/>
  <c r="B119" i="18"/>
  <c r="E118" i="18"/>
  <c r="D118" i="18"/>
  <c r="C118" i="18"/>
  <c r="B118" i="18"/>
  <c r="E87" i="18"/>
  <c r="D87" i="18"/>
  <c r="C87" i="18"/>
  <c r="B87" i="18"/>
  <c r="E19" i="18"/>
  <c r="D19" i="18"/>
  <c r="C19" i="18"/>
  <c r="B19" i="18"/>
  <c r="C104" i="8" l="1"/>
  <c r="E292" i="5" l="1"/>
  <c r="E290" i="5"/>
  <c r="E285" i="5"/>
  <c r="E284" i="5"/>
  <c r="E283" i="5"/>
  <c r="E278" i="5"/>
  <c r="E201" i="2" l="1"/>
  <c r="E200" i="2"/>
  <c r="E175" i="2"/>
  <c r="E174" i="2"/>
  <c r="E165" i="2"/>
  <c r="E164" i="2"/>
  <c r="E163" i="2"/>
  <c r="E162" i="2"/>
  <c r="E154" i="2"/>
  <c r="E153" i="2"/>
  <c r="E150" i="2"/>
  <c r="E144" i="2"/>
  <c r="E126" i="2"/>
  <c r="E109" i="2"/>
  <c r="E108" i="2"/>
  <c r="E98" i="2"/>
  <c r="E76" i="2"/>
  <c r="E71" i="2"/>
</calcChain>
</file>

<file path=xl/comments1.xml><?xml version="1.0" encoding="utf-8"?>
<comments xmlns="http://schemas.openxmlformats.org/spreadsheetml/2006/main">
  <authors>
    <author>OL JOGI LTD</author>
  </authors>
  <commentList>
    <comment ref="E278" authorId="0" shapeId="0">
      <text>
        <r>
          <rPr>
            <sz val="8"/>
            <color indexed="81"/>
            <rFont val="Tahoma"/>
            <family val="2"/>
          </rPr>
          <t xml:space="preserve">Calibrated
</t>
        </r>
      </text>
    </comment>
    <comment ref="E283" authorId="0" shapeId="0">
      <text>
        <r>
          <rPr>
            <sz val="8"/>
            <color indexed="81"/>
            <rFont val="Tahoma"/>
            <family val="2"/>
          </rPr>
          <t xml:space="preserve">Calibrated
</t>
        </r>
      </text>
    </comment>
    <comment ref="E284" authorId="0" shapeId="0">
      <text>
        <r>
          <rPr>
            <sz val="8"/>
            <color indexed="81"/>
            <rFont val="Tahoma"/>
            <family val="2"/>
          </rPr>
          <t xml:space="preserve">Calibrated
</t>
        </r>
      </text>
    </comment>
    <comment ref="E285" authorId="0" shapeId="0">
      <text>
        <r>
          <rPr>
            <sz val="8"/>
            <color indexed="81"/>
            <rFont val="Tahoma"/>
            <family val="2"/>
          </rPr>
          <t xml:space="preserve">Calibrated
</t>
        </r>
      </text>
    </comment>
    <comment ref="E290" authorId="0" shapeId="0">
      <text>
        <r>
          <rPr>
            <sz val="8"/>
            <color indexed="81"/>
            <rFont val="Tahoma"/>
            <family val="2"/>
          </rPr>
          <t xml:space="preserve">Calibrated
</t>
        </r>
      </text>
    </comment>
    <comment ref="E292" authorId="0" shapeId="0">
      <text>
        <r>
          <rPr>
            <sz val="8"/>
            <color indexed="81"/>
            <rFont val="Tahoma"/>
            <family val="2"/>
          </rPr>
          <t xml:space="preserve">Calibrated
</t>
        </r>
      </text>
    </comment>
    <comment ref="E299" authorId="0" shapeId="0">
      <text>
        <r>
          <rPr>
            <sz val="8"/>
            <color indexed="81"/>
            <rFont val="Tahoma"/>
            <family val="2"/>
          </rPr>
          <t xml:space="preserve">New guage
</t>
        </r>
      </text>
    </comment>
  </commentList>
</comments>
</file>

<file path=xl/comments2.xml><?xml version="1.0" encoding="utf-8"?>
<comments xmlns="http://schemas.openxmlformats.org/spreadsheetml/2006/main">
  <authors>
    <author>Jamie Gaymer</author>
  </authors>
  <commentList>
    <comment ref="F104" authorId="0" shapeId="0">
      <text>
        <r>
          <rPr>
            <sz val="8"/>
            <color indexed="81"/>
            <rFont val="Tahoma"/>
            <family val="2"/>
          </rPr>
          <t xml:space="preserve">Guage broken - estimated
</t>
        </r>
      </text>
    </comment>
  </commentList>
</comments>
</file>

<file path=xl/comments3.xml><?xml version="1.0" encoding="utf-8"?>
<comments xmlns="http://schemas.openxmlformats.org/spreadsheetml/2006/main">
  <authors>
    <author>user</author>
  </authors>
  <commentList>
    <comment ref="F172" authorId="0" shapeId="0">
      <text>
        <r>
          <rPr>
            <sz val="9"/>
            <color indexed="81"/>
            <rFont val="Tahoma"/>
            <family val="2"/>
          </rPr>
          <t xml:space="preserve">Estimate as guage knocked over!!!
</t>
        </r>
      </text>
    </comment>
  </commentList>
</comments>
</file>

<file path=xl/sharedStrings.xml><?xml version="1.0" encoding="utf-8"?>
<sst xmlns="http://schemas.openxmlformats.org/spreadsheetml/2006/main" count="114" uniqueCount="16">
  <si>
    <t>MAIN HOUSE</t>
  </si>
  <si>
    <t>MARULA</t>
  </si>
  <si>
    <t>MAWE NYEUSI</t>
  </si>
  <si>
    <t>MAWE NYOKA</t>
  </si>
  <si>
    <t>IL POLEI</t>
  </si>
  <si>
    <t>HQ</t>
  </si>
  <si>
    <t>Mainhouse (MH)</t>
  </si>
  <si>
    <t>T9</t>
  </si>
  <si>
    <t>T12</t>
  </si>
  <si>
    <t>T11</t>
  </si>
  <si>
    <t>37N 270999 30495</t>
  </si>
  <si>
    <t>37N 271071 34251</t>
  </si>
  <si>
    <t>37N 286304 38044</t>
  </si>
  <si>
    <t>37N 288183 31796</t>
  </si>
  <si>
    <t>37N 284872 30323</t>
  </si>
  <si>
    <t>37N 285798 33277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</si>
</sst>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5" formatCode="dd/mm/yyyy;@"/>
  </numFmts>
  <fonts count="3" x14ac:knownFonts="1">
    <font>
      <sz val="11"/>
      <color theme="1"/>
      <name val="Calibri"/>
      <family val="2"/>
      <scheme val="minor"/>
    </font>
    <font>
      <sz val="8"/>
      <color indexed="81"/>
      <name val="Tahoma"/>
      <family val="2"/>
    </font>
    <font>
      <sz val="9"/>
      <color indexed="81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17" fontId="0" fillId="0" borderId="0" xfId="0" applyNumberFormat="1"/>
    <xf numFmtId="0" fontId="0" fillId="0" borderId="4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0" xfId="0" applyBorder="1"/>
    <xf numFmtId="0" fontId="0" fillId="0" borderId="5" xfId="0" applyFill="1" applyBorder="1" applyAlignment="1">
      <alignment horizontal="center"/>
    </xf>
    <xf numFmtId="17" fontId="0" fillId="0" borderId="4" xfId="0" applyNumberFormat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165" fontId="0" fillId="0" borderId="4" xfId="0" applyNumberFormat="1" applyBorder="1" applyAlignment="1">
      <alignment horizontal="center"/>
    </xf>
    <xf numFmtId="165" fontId="0" fillId="0" borderId="6" xfId="0" applyNumberFormat="1" applyBorder="1" applyAlignment="1">
      <alignment horizontal="center"/>
    </xf>
    <xf numFmtId="165" fontId="0" fillId="0" borderId="0" xfId="0" applyNumberFormat="1"/>
    <xf numFmtId="0" fontId="0" fillId="0" borderId="4" xfId="0" applyBorder="1"/>
    <xf numFmtId="0" fontId="0" fillId="0" borderId="5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7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4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7"/>
  <sheetViews>
    <sheetView workbookViewId="0">
      <selection activeCell="E24" sqref="E24"/>
    </sheetView>
  </sheetViews>
  <sheetFormatPr defaultRowHeight="15" x14ac:dyDescent="0.25"/>
  <cols>
    <col min="1" max="1" width="15.85546875" bestFit="1" customWidth="1"/>
  </cols>
  <sheetData>
    <row r="2" spans="1:2" x14ac:dyDescent="0.25">
      <c r="A2" t="s">
        <v>1</v>
      </c>
      <c r="B2" t="s">
        <v>10</v>
      </c>
    </row>
    <row r="3" spans="1:2" x14ac:dyDescent="0.25">
      <c r="A3" t="s">
        <v>6</v>
      </c>
      <c r="B3" t="s">
        <v>11</v>
      </c>
    </row>
    <row r="4" spans="1:2" x14ac:dyDescent="0.25">
      <c r="A4" t="s">
        <v>7</v>
      </c>
      <c r="B4" t="s">
        <v>12</v>
      </c>
    </row>
    <row r="5" spans="1:2" x14ac:dyDescent="0.25">
      <c r="A5" t="s">
        <v>9</v>
      </c>
      <c r="B5" t="s">
        <v>13</v>
      </c>
    </row>
    <row r="6" spans="1:2" x14ac:dyDescent="0.25">
      <c r="A6" t="s">
        <v>8</v>
      </c>
      <c r="B6" t="s">
        <v>14</v>
      </c>
    </row>
    <row r="7" spans="1:2" x14ac:dyDescent="0.25">
      <c r="A7" t="s">
        <v>5</v>
      </c>
      <c r="B7" t="s">
        <v>15</v>
      </c>
    </row>
  </sheetData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66"/>
  <sheetViews>
    <sheetView topLeftCell="A344" workbookViewId="0">
      <selection activeCell="H337" sqref="H337"/>
    </sheetView>
  </sheetViews>
  <sheetFormatPr defaultRowHeight="15" x14ac:dyDescent="0.25"/>
  <sheetData>
    <row r="1" spans="1:7" x14ac:dyDescent="0.25">
      <c r="B1" t="s">
        <v>2</v>
      </c>
      <c r="C1" t="s">
        <v>3</v>
      </c>
      <c r="D1" t="s">
        <v>4</v>
      </c>
      <c r="E1" t="s">
        <v>5</v>
      </c>
      <c r="F1" t="s">
        <v>0</v>
      </c>
      <c r="G1" t="s">
        <v>1</v>
      </c>
    </row>
    <row r="2" spans="1:7" x14ac:dyDescent="0.25">
      <c r="A2" s="7">
        <v>36892</v>
      </c>
      <c r="B2" s="2"/>
      <c r="C2" s="3"/>
      <c r="D2" s="3"/>
      <c r="E2" s="4"/>
      <c r="F2" s="3"/>
      <c r="G2" s="4"/>
    </row>
    <row r="3" spans="1:7" x14ac:dyDescent="0.25">
      <c r="A3" s="2">
        <v>2</v>
      </c>
      <c r="B3" s="2"/>
      <c r="C3" s="3"/>
      <c r="D3" s="3"/>
      <c r="E3" s="4"/>
      <c r="F3" s="3"/>
      <c r="G3" s="4"/>
    </row>
    <row r="4" spans="1:7" x14ac:dyDescent="0.25">
      <c r="A4" s="2">
        <v>3</v>
      </c>
      <c r="B4" s="2"/>
      <c r="C4" s="3"/>
      <c r="D4" s="3"/>
      <c r="E4" s="4"/>
      <c r="F4" s="3"/>
      <c r="G4" s="4"/>
    </row>
    <row r="5" spans="1:7" x14ac:dyDescent="0.25">
      <c r="A5" s="2">
        <v>4</v>
      </c>
      <c r="B5" s="2"/>
      <c r="C5" s="3"/>
      <c r="D5" s="3"/>
      <c r="E5" s="4"/>
      <c r="F5" s="3"/>
      <c r="G5" s="4"/>
    </row>
    <row r="6" spans="1:7" x14ac:dyDescent="0.25">
      <c r="A6" s="2">
        <v>5</v>
      </c>
      <c r="B6" s="2"/>
      <c r="C6" s="3"/>
      <c r="D6" s="3"/>
      <c r="E6" s="4"/>
      <c r="F6" s="3"/>
      <c r="G6" s="4"/>
    </row>
    <row r="7" spans="1:7" x14ac:dyDescent="0.25">
      <c r="A7" s="2">
        <v>6</v>
      </c>
      <c r="B7" s="2"/>
      <c r="C7" s="3"/>
      <c r="D7" s="3"/>
      <c r="E7" s="4"/>
      <c r="F7" s="3"/>
      <c r="G7" s="4"/>
    </row>
    <row r="8" spans="1:7" x14ac:dyDescent="0.25">
      <c r="A8" s="2">
        <v>7</v>
      </c>
      <c r="B8" s="2"/>
      <c r="C8" s="3"/>
      <c r="D8" s="3"/>
      <c r="E8" s="4"/>
      <c r="F8" s="3"/>
      <c r="G8" s="4"/>
    </row>
    <row r="9" spans="1:7" x14ac:dyDescent="0.25">
      <c r="A9" s="2">
        <v>8</v>
      </c>
      <c r="B9" s="2"/>
      <c r="C9" s="3"/>
      <c r="D9" s="3"/>
      <c r="E9" s="4"/>
      <c r="F9" s="3"/>
      <c r="G9" s="4"/>
    </row>
    <row r="10" spans="1:7" x14ac:dyDescent="0.25">
      <c r="A10" s="2">
        <v>9</v>
      </c>
      <c r="B10" s="2"/>
      <c r="C10" s="3"/>
      <c r="D10" s="3"/>
      <c r="E10" s="4"/>
      <c r="F10" s="3"/>
      <c r="G10" s="4"/>
    </row>
    <row r="11" spans="1:7" x14ac:dyDescent="0.25">
      <c r="A11" s="2">
        <v>10</v>
      </c>
      <c r="B11" s="2"/>
      <c r="C11" s="3"/>
      <c r="D11" s="3"/>
      <c r="E11" s="4"/>
      <c r="F11" s="3"/>
      <c r="G11" s="4"/>
    </row>
    <row r="12" spans="1:7" x14ac:dyDescent="0.25">
      <c r="A12" s="2">
        <v>11</v>
      </c>
      <c r="B12" s="2"/>
      <c r="C12" s="3"/>
      <c r="D12" s="3"/>
      <c r="E12" s="4"/>
      <c r="F12" s="3"/>
      <c r="G12" s="4"/>
    </row>
    <row r="13" spans="1:7" x14ac:dyDescent="0.25">
      <c r="A13" s="2">
        <v>12</v>
      </c>
      <c r="B13" s="2"/>
      <c r="C13" s="3"/>
      <c r="D13" s="3"/>
      <c r="E13" s="4"/>
      <c r="F13" s="3"/>
      <c r="G13" s="4"/>
    </row>
    <row r="14" spans="1:7" x14ac:dyDescent="0.25">
      <c r="A14" s="2">
        <v>13</v>
      </c>
      <c r="B14" s="2"/>
      <c r="C14" s="3"/>
      <c r="D14" s="3"/>
      <c r="E14" s="4"/>
      <c r="F14" s="3"/>
      <c r="G14" s="4"/>
    </row>
    <row r="15" spans="1:7" x14ac:dyDescent="0.25">
      <c r="A15" s="2">
        <v>14</v>
      </c>
      <c r="B15" s="2"/>
      <c r="C15" s="3"/>
      <c r="D15" s="3"/>
      <c r="E15" s="4"/>
      <c r="F15" s="3"/>
      <c r="G15" s="4"/>
    </row>
    <row r="16" spans="1:7" x14ac:dyDescent="0.25">
      <c r="A16" s="2">
        <v>15</v>
      </c>
      <c r="B16" s="2"/>
      <c r="C16" s="3"/>
      <c r="D16" s="3"/>
      <c r="E16" s="4"/>
      <c r="F16" s="3"/>
      <c r="G16" s="4"/>
    </row>
    <row r="17" spans="1:7" x14ac:dyDescent="0.25">
      <c r="A17" s="2">
        <v>16</v>
      </c>
      <c r="B17" s="2"/>
      <c r="C17" s="3"/>
      <c r="D17" s="3"/>
      <c r="E17" s="4"/>
      <c r="F17" s="3"/>
      <c r="G17" s="4"/>
    </row>
    <row r="18" spans="1:7" x14ac:dyDescent="0.25">
      <c r="A18" s="2">
        <v>17</v>
      </c>
      <c r="B18" s="2"/>
      <c r="C18" s="3"/>
      <c r="D18" s="3"/>
      <c r="E18" s="4"/>
      <c r="F18" s="3"/>
      <c r="G18" s="4"/>
    </row>
    <row r="19" spans="1:7" x14ac:dyDescent="0.25">
      <c r="A19" s="2">
        <v>18</v>
      </c>
      <c r="B19" s="2"/>
      <c r="C19" s="3"/>
      <c r="D19" s="3"/>
      <c r="E19" s="4"/>
      <c r="F19" s="3"/>
      <c r="G19" s="4"/>
    </row>
    <row r="20" spans="1:7" x14ac:dyDescent="0.25">
      <c r="A20" s="2">
        <v>19</v>
      </c>
      <c r="B20" s="2"/>
      <c r="C20" s="3"/>
      <c r="D20" s="3"/>
      <c r="E20" s="4"/>
      <c r="F20" s="3"/>
      <c r="G20" s="4"/>
    </row>
    <row r="21" spans="1:7" x14ac:dyDescent="0.25">
      <c r="A21" s="2">
        <v>20</v>
      </c>
      <c r="B21" s="2"/>
      <c r="C21" s="3"/>
      <c r="D21" s="3"/>
      <c r="E21" s="4"/>
      <c r="F21" s="3"/>
      <c r="G21" s="4"/>
    </row>
    <row r="22" spans="1:7" x14ac:dyDescent="0.25">
      <c r="A22" s="2">
        <v>21</v>
      </c>
      <c r="B22" s="2"/>
      <c r="C22" s="3"/>
      <c r="D22" s="3"/>
      <c r="E22" s="4"/>
      <c r="F22" s="3"/>
      <c r="G22" s="4"/>
    </row>
    <row r="23" spans="1:7" x14ac:dyDescent="0.25">
      <c r="A23" s="2">
        <v>22</v>
      </c>
      <c r="B23" s="2"/>
      <c r="C23" s="3"/>
      <c r="D23" s="3"/>
      <c r="E23" s="4"/>
      <c r="F23" s="3"/>
      <c r="G23" s="4"/>
    </row>
    <row r="24" spans="1:7" x14ac:dyDescent="0.25">
      <c r="A24" s="2">
        <v>23</v>
      </c>
      <c r="B24" s="2"/>
      <c r="C24" s="3"/>
      <c r="D24" s="3"/>
      <c r="E24" s="4"/>
      <c r="F24" s="3"/>
      <c r="G24" s="4"/>
    </row>
    <row r="25" spans="1:7" x14ac:dyDescent="0.25">
      <c r="A25" s="2">
        <v>24</v>
      </c>
      <c r="B25" s="2"/>
      <c r="C25" s="3"/>
      <c r="D25" s="3"/>
      <c r="E25" s="4"/>
      <c r="F25" s="3"/>
      <c r="G25" s="4"/>
    </row>
    <row r="26" spans="1:7" x14ac:dyDescent="0.25">
      <c r="A26" s="2">
        <v>25</v>
      </c>
      <c r="B26" s="2"/>
      <c r="C26" s="3"/>
      <c r="D26" s="3"/>
      <c r="E26" s="4"/>
      <c r="F26" s="3"/>
      <c r="G26" s="4"/>
    </row>
    <row r="27" spans="1:7" x14ac:dyDescent="0.25">
      <c r="A27" s="2">
        <v>26</v>
      </c>
      <c r="B27" s="2"/>
      <c r="C27" s="3"/>
      <c r="D27" s="3"/>
      <c r="E27" s="4"/>
      <c r="F27" s="3"/>
      <c r="G27" s="4"/>
    </row>
    <row r="28" spans="1:7" x14ac:dyDescent="0.25">
      <c r="A28" s="2">
        <v>27</v>
      </c>
      <c r="B28" s="2"/>
      <c r="C28" s="3"/>
      <c r="D28" s="3"/>
      <c r="E28" s="4"/>
      <c r="F28" s="3"/>
      <c r="G28" s="4"/>
    </row>
    <row r="29" spans="1:7" x14ac:dyDescent="0.25">
      <c r="A29" s="2">
        <v>28</v>
      </c>
      <c r="B29" s="2"/>
      <c r="C29" s="3"/>
      <c r="D29" s="3"/>
      <c r="E29" s="4"/>
      <c r="F29" s="5"/>
      <c r="G29" s="6"/>
    </row>
    <row r="30" spans="1:7" x14ac:dyDescent="0.25">
      <c r="A30" s="2">
        <v>29</v>
      </c>
      <c r="B30" s="2"/>
      <c r="C30" s="3"/>
      <c r="D30" s="3"/>
      <c r="E30" s="4"/>
      <c r="F30" s="3"/>
      <c r="G30" s="4"/>
    </row>
    <row r="31" spans="1:7" x14ac:dyDescent="0.25">
      <c r="A31" s="2">
        <v>30</v>
      </c>
      <c r="B31" s="2"/>
      <c r="C31" s="3"/>
      <c r="D31" s="3"/>
      <c r="E31" s="4"/>
      <c r="F31" s="3"/>
      <c r="G31" s="4"/>
    </row>
    <row r="32" spans="1:7" x14ac:dyDescent="0.25">
      <c r="A32" s="2">
        <v>31</v>
      </c>
      <c r="B32" s="2"/>
      <c r="C32" s="3"/>
      <c r="D32" s="3"/>
      <c r="E32" s="4"/>
      <c r="F32" s="3"/>
      <c r="G32" s="4"/>
    </row>
    <row r="33" spans="1:7" x14ac:dyDescent="0.25">
      <c r="A33" s="7">
        <v>36923</v>
      </c>
      <c r="B33" s="2"/>
      <c r="C33" s="3"/>
      <c r="D33" s="3"/>
      <c r="E33" s="4"/>
      <c r="F33" s="3"/>
      <c r="G33" s="4"/>
    </row>
    <row r="34" spans="1:7" x14ac:dyDescent="0.25">
      <c r="A34" s="2">
        <v>2</v>
      </c>
      <c r="B34" s="2"/>
      <c r="C34" s="3"/>
      <c r="D34" s="3"/>
      <c r="E34" s="4"/>
      <c r="F34" s="3"/>
      <c r="G34" s="4"/>
    </row>
    <row r="35" spans="1:7" x14ac:dyDescent="0.25">
      <c r="A35" s="2">
        <v>3</v>
      </c>
      <c r="B35" s="2"/>
      <c r="C35" s="3"/>
      <c r="D35" s="3"/>
      <c r="E35" s="4"/>
      <c r="F35" s="3"/>
      <c r="G35" s="4"/>
    </row>
    <row r="36" spans="1:7" x14ac:dyDescent="0.25">
      <c r="A36" s="2">
        <v>4</v>
      </c>
      <c r="B36" s="2"/>
      <c r="C36" s="3"/>
      <c r="D36" s="3"/>
      <c r="E36" s="4"/>
      <c r="F36" s="3"/>
      <c r="G36" s="4"/>
    </row>
    <row r="37" spans="1:7" x14ac:dyDescent="0.25">
      <c r="A37" s="2">
        <v>5</v>
      </c>
      <c r="B37" s="2"/>
      <c r="C37" s="3"/>
      <c r="D37" s="3"/>
      <c r="E37" s="4"/>
      <c r="F37" s="3"/>
      <c r="G37" s="4"/>
    </row>
    <row r="38" spans="1:7" x14ac:dyDescent="0.25">
      <c r="A38" s="2">
        <v>6</v>
      </c>
      <c r="B38" s="2"/>
      <c r="C38" s="3"/>
      <c r="D38" s="3"/>
      <c r="E38" s="4"/>
      <c r="F38" s="3"/>
      <c r="G38" s="4"/>
    </row>
    <row r="39" spans="1:7" x14ac:dyDescent="0.25">
      <c r="A39" s="2">
        <v>7</v>
      </c>
      <c r="B39" s="2"/>
      <c r="C39" s="3"/>
      <c r="D39" s="3"/>
      <c r="E39" s="4"/>
      <c r="F39" s="3"/>
      <c r="G39" s="4"/>
    </row>
    <row r="40" spans="1:7" x14ac:dyDescent="0.25">
      <c r="A40" s="2">
        <v>8</v>
      </c>
      <c r="B40" s="2"/>
      <c r="C40" s="3"/>
      <c r="D40" s="3"/>
      <c r="E40" s="4"/>
      <c r="F40" s="3"/>
      <c r="G40" s="4"/>
    </row>
    <row r="41" spans="1:7" x14ac:dyDescent="0.25">
      <c r="A41" s="2">
        <v>9</v>
      </c>
      <c r="B41" s="2"/>
      <c r="C41" s="3"/>
      <c r="D41" s="3"/>
      <c r="E41" s="4"/>
      <c r="F41" s="3"/>
      <c r="G41" s="4"/>
    </row>
    <row r="42" spans="1:7" x14ac:dyDescent="0.25">
      <c r="A42" s="2">
        <v>10</v>
      </c>
      <c r="B42" s="2"/>
      <c r="C42" s="3"/>
      <c r="D42" s="3"/>
      <c r="E42" s="4"/>
      <c r="F42" s="3"/>
      <c r="G42" s="4"/>
    </row>
    <row r="43" spans="1:7" x14ac:dyDescent="0.25">
      <c r="A43" s="2">
        <v>11</v>
      </c>
      <c r="B43" s="2"/>
      <c r="C43" s="3"/>
      <c r="D43" s="3"/>
      <c r="E43" s="4"/>
      <c r="F43" s="3"/>
      <c r="G43" s="4"/>
    </row>
    <row r="44" spans="1:7" x14ac:dyDescent="0.25">
      <c r="A44" s="2">
        <v>12</v>
      </c>
      <c r="B44" s="2"/>
      <c r="C44" s="3"/>
      <c r="D44" s="3"/>
      <c r="E44" s="4"/>
      <c r="F44" s="3"/>
      <c r="G44" s="4"/>
    </row>
    <row r="45" spans="1:7" x14ac:dyDescent="0.25">
      <c r="A45" s="2">
        <v>13</v>
      </c>
      <c r="B45" s="2"/>
      <c r="C45" s="3"/>
      <c r="D45" s="3"/>
      <c r="E45" s="4"/>
      <c r="F45" s="3"/>
      <c r="G45" s="4"/>
    </row>
    <row r="46" spans="1:7" x14ac:dyDescent="0.25">
      <c r="A46" s="2">
        <v>14</v>
      </c>
      <c r="B46" s="2"/>
      <c r="C46" s="3"/>
      <c r="D46" s="3"/>
      <c r="E46" s="4"/>
      <c r="F46" s="3"/>
      <c r="G46" s="4"/>
    </row>
    <row r="47" spans="1:7" x14ac:dyDescent="0.25">
      <c r="A47" s="2">
        <v>15</v>
      </c>
      <c r="B47" s="2"/>
      <c r="C47" s="3"/>
      <c r="D47" s="3"/>
      <c r="E47" s="4"/>
      <c r="F47" s="3"/>
      <c r="G47" s="4"/>
    </row>
    <row r="48" spans="1:7" x14ac:dyDescent="0.25">
      <c r="A48" s="2">
        <v>16</v>
      </c>
      <c r="B48" s="2">
        <v>25.8</v>
      </c>
      <c r="C48" s="3">
        <v>17.7</v>
      </c>
      <c r="D48" s="3">
        <v>25</v>
      </c>
      <c r="E48" s="4">
        <v>18</v>
      </c>
      <c r="F48" s="3">
        <v>0</v>
      </c>
      <c r="G48" s="4">
        <v>0</v>
      </c>
    </row>
    <row r="49" spans="1:7" x14ac:dyDescent="0.25">
      <c r="A49" s="2">
        <v>17</v>
      </c>
      <c r="B49" s="2"/>
      <c r="C49" s="3"/>
      <c r="D49" s="3"/>
      <c r="E49" s="4"/>
      <c r="F49" s="3"/>
      <c r="G49" s="4"/>
    </row>
    <row r="50" spans="1:7" x14ac:dyDescent="0.25">
      <c r="A50" s="2">
        <v>18</v>
      </c>
      <c r="B50" s="2"/>
      <c r="C50" s="3"/>
      <c r="D50" s="3"/>
      <c r="E50" s="4"/>
      <c r="F50" s="3">
        <v>9.5</v>
      </c>
      <c r="G50" s="4">
        <v>11.4</v>
      </c>
    </row>
    <row r="51" spans="1:7" x14ac:dyDescent="0.25">
      <c r="A51" s="2">
        <v>19</v>
      </c>
      <c r="B51" s="2"/>
      <c r="C51" s="3"/>
      <c r="D51" s="3"/>
      <c r="E51" s="4"/>
      <c r="F51" s="3"/>
      <c r="G51" s="4"/>
    </row>
    <row r="52" spans="1:7" x14ac:dyDescent="0.25">
      <c r="A52" s="2">
        <v>20</v>
      </c>
      <c r="B52" s="2"/>
      <c r="C52" s="3"/>
      <c r="D52" s="3"/>
      <c r="E52" s="4"/>
      <c r="F52" s="3"/>
      <c r="G52" s="4"/>
    </row>
    <row r="53" spans="1:7" x14ac:dyDescent="0.25">
      <c r="A53" s="2">
        <v>21</v>
      </c>
      <c r="B53" s="2"/>
      <c r="C53" s="3"/>
      <c r="D53" s="3"/>
      <c r="E53" s="4"/>
      <c r="F53" s="3"/>
      <c r="G53" s="4"/>
    </row>
    <row r="54" spans="1:7" x14ac:dyDescent="0.25">
      <c r="A54" s="2">
        <v>22</v>
      </c>
      <c r="B54" s="2"/>
      <c r="C54" s="3"/>
      <c r="D54" s="3"/>
      <c r="E54" s="4"/>
      <c r="F54" s="3"/>
      <c r="G54" s="4"/>
    </row>
    <row r="55" spans="1:7" x14ac:dyDescent="0.25">
      <c r="A55" s="2">
        <v>23</v>
      </c>
      <c r="B55" s="2"/>
      <c r="C55" s="3"/>
      <c r="D55" s="3"/>
      <c r="E55" s="4"/>
      <c r="F55" s="3"/>
      <c r="G55" s="4"/>
    </row>
    <row r="56" spans="1:7" x14ac:dyDescent="0.25">
      <c r="A56" s="2">
        <v>24</v>
      </c>
      <c r="B56" s="2"/>
      <c r="C56" s="3"/>
      <c r="D56" s="3"/>
      <c r="E56" s="4"/>
      <c r="F56" s="3"/>
      <c r="G56" s="4"/>
    </row>
    <row r="57" spans="1:7" x14ac:dyDescent="0.25">
      <c r="A57" s="2">
        <v>25</v>
      </c>
      <c r="B57" s="2"/>
      <c r="C57" s="3"/>
      <c r="D57" s="3"/>
      <c r="E57" s="4"/>
      <c r="F57" s="3"/>
      <c r="G57" s="4"/>
    </row>
    <row r="58" spans="1:7" x14ac:dyDescent="0.25">
      <c r="A58" s="2">
        <v>26</v>
      </c>
      <c r="B58" s="2"/>
      <c r="C58" s="3"/>
      <c r="D58" s="3"/>
      <c r="E58" s="4"/>
      <c r="F58" s="3"/>
      <c r="G58" s="4"/>
    </row>
    <row r="59" spans="1:7" x14ac:dyDescent="0.25">
      <c r="A59" s="2">
        <v>27</v>
      </c>
      <c r="B59" s="2"/>
      <c r="C59" s="3"/>
      <c r="D59" s="3"/>
      <c r="E59" s="4"/>
      <c r="F59" s="3"/>
      <c r="G59" s="4"/>
    </row>
    <row r="60" spans="1:7" x14ac:dyDescent="0.25">
      <c r="A60" s="2">
        <v>28</v>
      </c>
      <c r="B60" s="2"/>
      <c r="C60" s="3"/>
      <c r="D60" s="3"/>
      <c r="E60" s="4"/>
      <c r="F60" s="8"/>
      <c r="G60" s="6"/>
    </row>
    <row r="61" spans="1:7" x14ac:dyDescent="0.25">
      <c r="A61" s="7">
        <v>36951</v>
      </c>
      <c r="B61" s="2"/>
      <c r="C61" s="3"/>
      <c r="D61" s="3"/>
      <c r="E61" s="4"/>
      <c r="F61" s="3"/>
      <c r="G61" s="4"/>
    </row>
    <row r="62" spans="1:7" x14ac:dyDescent="0.25">
      <c r="A62" s="2">
        <v>2</v>
      </c>
      <c r="B62" s="2"/>
      <c r="C62" s="3"/>
      <c r="D62" s="3"/>
      <c r="E62" s="4"/>
      <c r="F62" s="3"/>
      <c r="G62" s="4"/>
    </row>
    <row r="63" spans="1:7" x14ac:dyDescent="0.25">
      <c r="A63" s="2">
        <v>3</v>
      </c>
      <c r="B63" s="2"/>
      <c r="C63" s="3"/>
      <c r="D63" s="3"/>
      <c r="E63" s="4"/>
      <c r="F63" s="3"/>
      <c r="G63" s="4"/>
    </row>
    <row r="64" spans="1:7" x14ac:dyDescent="0.25">
      <c r="A64" s="2">
        <v>4</v>
      </c>
      <c r="B64" s="2"/>
      <c r="C64" s="3"/>
      <c r="D64" s="3"/>
      <c r="E64" s="4"/>
      <c r="F64" s="3"/>
      <c r="G64" s="4"/>
    </row>
    <row r="65" spans="1:7" x14ac:dyDescent="0.25">
      <c r="A65" s="2">
        <v>5</v>
      </c>
      <c r="B65" s="2"/>
      <c r="C65" s="3"/>
      <c r="D65" s="3"/>
      <c r="E65" s="4"/>
      <c r="F65" s="3"/>
      <c r="G65" s="4"/>
    </row>
    <row r="66" spans="1:7" x14ac:dyDescent="0.25">
      <c r="A66" s="2">
        <v>6</v>
      </c>
      <c r="B66" s="2"/>
      <c r="C66" s="3"/>
      <c r="D66" s="3"/>
      <c r="E66" s="4"/>
      <c r="F66" s="3"/>
      <c r="G66" s="4"/>
    </row>
    <row r="67" spans="1:7" x14ac:dyDescent="0.25">
      <c r="A67" s="2">
        <v>7</v>
      </c>
      <c r="B67" s="2"/>
      <c r="C67" s="3"/>
      <c r="D67" s="3"/>
      <c r="E67" s="4"/>
      <c r="F67" s="3"/>
      <c r="G67" s="4"/>
    </row>
    <row r="68" spans="1:7" x14ac:dyDescent="0.25">
      <c r="A68" s="2">
        <v>8</v>
      </c>
      <c r="B68" s="2"/>
      <c r="C68" s="3"/>
      <c r="D68" s="3"/>
      <c r="E68" s="4"/>
      <c r="F68" s="3"/>
      <c r="G68" s="4"/>
    </row>
    <row r="69" spans="1:7" x14ac:dyDescent="0.25">
      <c r="A69" s="2">
        <v>9</v>
      </c>
      <c r="B69" s="2"/>
      <c r="C69" s="3"/>
      <c r="D69" s="3"/>
      <c r="E69" s="4"/>
      <c r="F69" s="3"/>
      <c r="G69" s="4"/>
    </row>
    <row r="70" spans="1:7" x14ac:dyDescent="0.25">
      <c r="A70" s="2">
        <v>10</v>
      </c>
      <c r="B70" s="2"/>
      <c r="C70" s="3"/>
      <c r="D70" s="3"/>
      <c r="E70" s="4"/>
      <c r="F70" s="3"/>
      <c r="G70" s="4"/>
    </row>
    <row r="71" spans="1:7" x14ac:dyDescent="0.25">
      <c r="A71" s="2">
        <v>11</v>
      </c>
      <c r="B71" s="2"/>
      <c r="C71" s="3"/>
      <c r="D71" s="3"/>
      <c r="E71" s="4"/>
      <c r="F71" s="3"/>
      <c r="G71" s="4"/>
    </row>
    <row r="72" spans="1:7" x14ac:dyDescent="0.25">
      <c r="A72" s="2">
        <v>12</v>
      </c>
      <c r="B72" s="2"/>
      <c r="C72" s="3"/>
      <c r="D72" s="3"/>
      <c r="E72" s="4"/>
      <c r="F72" s="3"/>
      <c r="G72" s="4"/>
    </row>
    <row r="73" spans="1:7" x14ac:dyDescent="0.25">
      <c r="A73" s="2">
        <v>13</v>
      </c>
      <c r="B73" s="2"/>
      <c r="C73" s="3"/>
      <c r="D73" s="3"/>
      <c r="E73" s="4"/>
      <c r="F73" s="3"/>
      <c r="G73" s="4"/>
    </row>
    <row r="74" spans="1:7" x14ac:dyDescent="0.25">
      <c r="A74" s="2">
        <v>14</v>
      </c>
      <c r="B74" s="2"/>
      <c r="C74" s="3"/>
      <c r="D74" s="3"/>
      <c r="E74" s="4"/>
      <c r="F74" s="3"/>
      <c r="G74" s="4"/>
    </row>
    <row r="75" spans="1:7" x14ac:dyDescent="0.25">
      <c r="A75" s="2">
        <v>15</v>
      </c>
      <c r="B75" s="2"/>
      <c r="C75" s="3"/>
      <c r="D75" s="3"/>
      <c r="E75" s="4"/>
      <c r="F75" s="3"/>
      <c r="G75" s="4"/>
    </row>
    <row r="76" spans="1:7" x14ac:dyDescent="0.25">
      <c r="A76" s="2">
        <v>16</v>
      </c>
      <c r="B76" s="2"/>
      <c r="C76" s="3"/>
      <c r="D76" s="3"/>
      <c r="E76" s="4"/>
      <c r="F76" s="3"/>
      <c r="G76" s="4"/>
    </row>
    <row r="77" spans="1:7" x14ac:dyDescent="0.25">
      <c r="A77" s="2">
        <v>17</v>
      </c>
      <c r="B77" s="2"/>
      <c r="C77" s="3"/>
      <c r="D77" s="3"/>
      <c r="E77" s="4"/>
      <c r="F77" s="3"/>
      <c r="G77" s="4"/>
    </row>
    <row r="78" spans="1:7" x14ac:dyDescent="0.25">
      <c r="A78" s="2">
        <v>18</v>
      </c>
      <c r="B78" s="2"/>
      <c r="C78" s="3"/>
      <c r="D78" s="3"/>
      <c r="E78" s="4"/>
      <c r="F78" s="3"/>
      <c r="G78" s="4"/>
    </row>
    <row r="79" spans="1:7" x14ac:dyDescent="0.25">
      <c r="A79" s="2">
        <v>19</v>
      </c>
      <c r="B79" s="2"/>
      <c r="C79" s="3"/>
      <c r="D79" s="3"/>
      <c r="E79" s="4"/>
      <c r="F79" s="3"/>
      <c r="G79" s="4"/>
    </row>
    <row r="80" spans="1:7" x14ac:dyDescent="0.25">
      <c r="A80" s="2">
        <v>20</v>
      </c>
      <c r="B80" s="2"/>
      <c r="C80" s="3"/>
      <c r="D80" s="3"/>
      <c r="E80" s="4"/>
      <c r="F80" s="3"/>
      <c r="G80" s="4"/>
    </row>
    <row r="81" spans="1:7" x14ac:dyDescent="0.25">
      <c r="A81" s="2">
        <v>21</v>
      </c>
      <c r="B81" s="2"/>
      <c r="C81" s="3"/>
      <c r="D81" s="3"/>
      <c r="E81" s="4"/>
      <c r="F81" s="3"/>
      <c r="G81" s="4"/>
    </row>
    <row r="82" spans="1:7" x14ac:dyDescent="0.25">
      <c r="A82" s="2">
        <v>22</v>
      </c>
      <c r="B82" s="2"/>
      <c r="C82" s="3"/>
      <c r="D82" s="3"/>
      <c r="E82" s="4"/>
      <c r="F82" s="3"/>
      <c r="G82" s="4"/>
    </row>
    <row r="83" spans="1:7" x14ac:dyDescent="0.25">
      <c r="A83" s="2">
        <v>23</v>
      </c>
      <c r="B83" s="2"/>
      <c r="C83" s="3"/>
      <c r="D83" s="3"/>
      <c r="E83" s="4"/>
      <c r="F83" s="3"/>
      <c r="G83" s="4"/>
    </row>
    <row r="84" spans="1:7" x14ac:dyDescent="0.25">
      <c r="A84" s="2">
        <v>24</v>
      </c>
      <c r="B84" s="2"/>
      <c r="C84" s="3"/>
      <c r="D84" s="3"/>
      <c r="E84" s="4"/>
      <c r="F84" s="3"/>
      <c r="G84" s="4"/>
    </row>
    <row r="85" spans="1:7" x14ac:dyDescent="0.25">
      <c r="A85" s="2">
        <v>25</v>
      </c>
      <c r="B85" s="2"/>
      <c r="C85" s="3"/>
      <c r="D85" s="3"/>
      <c r="E85" s="4"/>
      <c r="F85" s="3"/>
      <c r="G85" s="4"/>
    </row>
    <row r="86" spans="1:7" x14ac:dyDescent="0.25">
      <c r="A86" s="2">
        <v>26</v>
      </c>
      <c r="B86" s="2"/>
      <c r="C86" s="3"/>
      <c r="D86" s="3"/>
      <c r="E86" s="4"/>
      <c r="F86" s="3"/>
      <c r="G86" s="4"/>
    </row>
    <row r="87" spans="1:7" x14ac:dyDescent="0.25">
      <c r="A87" s="2">
        <v>27</v>
      </c>
      <c r="B87" s="2"/>
      <c r="C87" s="3"/>
      <c r="D87" s="3"/>
      <c r="E87" s="4"/>
      <c r="F87" s="3"/>
      <c r="G87" s="4"/>
    </row>
    <row r="88" spans="1:7" x14ac:dyDescent="0.25">
      <c r="A88" s="2">
        <v>28</v>
      </c>
      <c r="B88" s="2"/>
      <c r="C88" s="3"/>
      <c r="D88" s="3"/>
      <c r="E88" s="4"/>
      <c r="F88" s="8"/>
      <c r="G88" s="6"/>
    </row>
    <row r="89" spans="1:7" x14ac:dyDescent="0.25">
      <c r="A89" s="2">
        <v>29</v>
      </c>
      <c r="B89" s="2"/>
      <c r="C89" s="3"/>
      <c r="D89" s="3"/>
      <c r="E89" s="4"/>
      <c r="F89" s="3"/>
      <c r="G89" s="4"/>
    </row>
    <row r="90" spans="1:7" x14ac:dyDescent="0.25">
      <c r="A90" s="2">
        <v>30</v>
      </c>
      <c r="B90" s="2"/>
      <c r="C90" s="3"/>
      <c r="D90" s="3"/>
      <c r="E90" s="4"/>
      <c r="F90" s="3"/>
      <c r="G90" s="4"/>
    </row>
    <row r="91" spans="1:7" x14ac:dyDescent="0.25">
      <c r="A91" s="2">
        <v>31</v>
      </c>
      <c r="B91" s="2"/>
      <c r="C91" s="3"/>
      <c r="D91" s="3"/>
      <c r="E91" s="4"/>
      <c r="F91" s="3"/>
      <c r="G91" s="4"/>
    </row>
    <row r="92" spans="1:7" x14ac:dyDescent="0.25">
      <c r="A92" s="7">
        <v>36982</v>
      </c>
      <c r="B92" s="2"/>
      <c r="C92" s="3"/>
      <c r="D92" s="3"/>
      <c r="E92" s="4"/>
      <c r="F92" s="3"/>
      <c r="G92" s="4"/>
    </row>
    <row r="93" spans="1:7" x14ac:dyDescent="0.25">
      <c r="A93" s="2">
        <v>2</v>
      </c>
      <c r="B93" s="2"/>
      <c r="C93" s="3"/>
      <c r="D93" s="3"/>
      <c r="E93" s="4"/>
      <c r="F93" s="3"/>
      <c r="G93" s="4"/>
    </row>
    <row r="94" spans="1:7" x14ac:dyDescent="0.25">
      <c r="A94" s="2">
        <v>3</v>
      </c>
      <c r="B94" s="2"/>
      <c r="C94" s="3"/>
      <c r="D94" s="3"/>
      <c r="E94" s="4"/>
      <c r="F94" s="3"/>
      <c r="G94" s="4"/>
    </row>
    <row r="95" spans="1:7" x14ac:dyDescent="0.25">
      <c r="A95" s="2">
        <v>4</v>
      </c>
      <c r="B95" s="2"/>
      <c r="C95" s="3"/>
      <c r="D95" s="3"/>
      <c r="E95" s="4"/>
      <c r="F95" s="3"/>
      <c r="G95" s="4"/>
    </row>
    <row r="96" spans="1:7" x14ac:dyDescent="0.25">
      <c r="A96" s="2">
        <v>5</v>
      </c>
      <c r="B96" s="15"/>
      <c r="C96" s="5"/>
      <c r="D96" s="5"/>
      <c r="E96" s="16"/>
    </row>
    <row r="97" spans="1:7" x14ac:dyDescent="0.25">
      <c r="A97" s="2">
        <v>6</v>
      </c>
      <c r="B97" s="15">
        <v>5.3</v>
      </c>
      <c r="C97" s="5">
        <v>7.8</v>
      </c>
      <c r="D97" s="5">
        <v>1.3</v>
      </c>
      <c r="E97" s="16">
        <v>4.4000000000000004</v>
      </c>
      <c r="F97" s="8">
        <v>0</v>
      </c>
      <c r="G97" s="8">
        <v>2.8</v>
      </c>
    </row>
    <row r="98" spans="1:7" x14ac:dyDescent="0.25">
      <c r="A98" s="2">
        <v>7</v>
      </c>
      <c r="B98" s="2">
        <v>4.0999999999999996</v>
      </c>
      <c r="C98" s="3">
        <v>10</v>
      </c>
      <c r="D98" s="3">
        <v>10.3</v>
      </c>
      <c r="E98" s="4">
        <v>12</v>
      </c>
      <c r="F98" s="3">
        <v>0</v>
      </c>
      <c r="G98" s="4">
        <v>3</v>
      </c>
    </row>
    <row r="99" spans="1:7" x14ac:dyDescent="0.25">
      <c r="A99" s="2">
        <v>8</v>
      </c>
      <c r="B99" s="2">
        <v>3.5</v>
      </c>
      <c r="C99" s="3">
        <v>5</v>
      </c>
      <c r="D99" s="3">
        <v>4</v>
      </c>
      <c r="E99" s="4">
        <v>2.6</v>
      </c>
      <c r="F99" s="3">
        <v>1.5</v>
      </c>
      <c r="G99" s="4">
        <v>1.4</v>
      </c>
    </row>
    <row r="100" spans="1:7" x14ac:dyDescent="0.25">
      <c r="A100" s="2">
        <v>9</v>
      </c>
      <c r="B100" s="2"/>
      <c r="C100" s="3"/>
      <c r="D100" s="3"/>
      <c r="E100" s="4"/>
      <c r="F100" s="3"/>
      <c r="G100" s="4"/>
    </row>
    <row r="101" spans="1:7" x14ac:dyDescent="0.25">
      <c r="A101" s="2">
        <v>10</v>
      </c>
      <c r="B101" s="2"/>
      <c r="C101" s="3"/>
      <c r="D101" s="3"/>
      <c r="E101" s="4"/>
      <c r="F101" s="3"/>
      <c r="G101" s="4"/>
    </row>
    <row r="102" spans="1:7" x14ac:dyDescent="0.25">
      <c r="A102" s="2">
        <v>11</v>
      </c>
      <c r="B102" s="2"/>
      <c r="C102" s="3"/>
      <c r="D102" s="3"/>
      <c r="E102" s="4"/>
      <c r="F102" s="3"/>
      <c r="G102" s="4"/>
    </row>
    <row r="103" spans="1:7" x14ac:dyDescent="0.25">
      <c r="A103" s="2">
        <v>12</v>
      </c>
      <c r="B103" s="2"/>
      <c r="C103" s="3"/>
      <c r="D103" s="3"/>
      <c r="E103" s="4"/>
      <c r="F103" s="3"/>
      <c r="G103" s="4"/>
    </row>
    <row r="104" spans="1:7" x14ac:dyDescent="0.25">
      <c r="A104" s="2">
        <v>13</v>
      </c>
      <c r="B104" s="2"/>
      <c r="C104" s="3"/>
      <c r="D104" s="3"/>
      <c r="E104" s="4"/>
      <c r="F104" s="3"/>
      <c r="G104" s="4"/>
    </row>
    <row r="105" spans="1:7" x14ac:dyDescent="0.25">
      <c r="A105" s="2">
        <v>14</v>
      </c>
      <c r="B105" s="2"/>
      <c r="C105" s="3"/>
      <c r="D105" s="3"/>
      <c r="E105" s="4"/>
      <c r="F105" s="3"/>
      <c r="G105" s="4"/>
    </row>
    <row r="106" spans="1:7" x14ac:dyDescent="0.25">
      <c r="A106" s="2">
        <v>15</v>
      </c>
      <c r="B106" s="2"/>
      <c r="C106" s="3"/>
      <c r="D106" s="3"/>
      <c r="E106" s="4"/>
      <c r="F106" s="3"/>
      <c r="G106" s="4">
        <v>1.8</v>
      </c>
    </row>
    <row r="107" spans="1:7" x14ac:dyDescent="0.25">
      <c r="A107" s="2">
        <v>16</v>
      </c>
      <c r="B107" s="2">
        <v>31.3</v>
      </c>
      <c r="C107" s="3">
        <v>50.3</v>
      </c>
      <c r="D107" s="3">
        <v>45.2</v>
      </c>
      <c r="E107" s="4">
        <v>29.3</v>
      </c>
      <c r="F107" s="3">
        <v>28.5</v>
      </c>
      <c r="G107" s="4">
        <v>21</v>
      </c>
    </row>
    <row r="108" spans="1:7" x14ac:dyDescent="0.25">
      <c r="A108" s="2">
        <v>17</v>
      </c>
      <c r="B108" s="2"/>
      <c r="C108" s="3"/>
      <c r="D108" s="3"/>
      <c r="E108" s="4"/>
      <c r="F108" s="3"/>
      <c r="G108" s="4">
        <v>9</v>
      </c>
    </row>
    <row r="109" spans="1:7" x14ac:dyDescent="0.25">
      <c r="A109" s="2">
        <v>18</v>
      </c>
      <c r="B109" s="2"/>
      <c r="C109" s="3"/>
      <c r="D109" s="3"/>
      <c r="E109" s="4"/>
      <c r="F109" s="3"/>
      <c r="G109" s="4">
        <v>12.2</v>
      </c>
    </row>
    <row r="110" spans="1:7" x14ac:dyDescent="0.25">
      <c r="A110" s="2">
        <v>19</v>
      </c>
      <c r="B110" s="2"/>
      <c r="C110" s="3"/>
      <c r="D110" s="3"/>
      <c r="E110" s="4">
        <v>12</v>
      </c>
      <c r="F110" s="3">
        <v>16.25</v>
      </c>
      <c r="G110" s="4">
        <v>9.8000000000000007</v>
      </c>
    </row>
    <row r="111" spans="1:7" x14ac:dyDescent="0.25">
      <c r="A111" s="2">
        <v>20</v>
      </c>
      <c r="B111" s="2"/>
      <c r="C111" s="3"/>
      <c r="D111" s="3"/>
      <c r="E111" s="4"/>
      <c r="F111" s="3"/>
      <c r="G111" s="4"/>
    </row>
    <row r="112" spans="1:7" x14ac:dyDescent="0.25">
      <c r="A112" s="2">
        <v>21</v>
      </c>
      <c r="B112" s="2"/>
      <c r="C112" s="3"/>
      <c r="D112" s="3"/>
      <c r="E112" s="4"/>
      <c r="F112" s="3"/>
      <c r="G112" s="4"/>
    </row>
    <row r="113" spans="1:7" x14ac:dyDescent="0.25">
      <c r="A113" s="2">
        <v>22</v>
      </c>
      <c r="B113" s="2">
        <v>0</v>
      </c>
      <c r="C113" s="3">
        <v>4.8</v>
      </c>
      <c r="D113" s="3">
        <v>3</v>
      </c>
      <c r="E113" s="4">
        <v>4</v>
      </c>
      <c r="F113" s="3">
        <v>0</v>
      </c>
      <c r="G113" s="4">
        <v>3.4</v>
      </c>
    </row>
    <row r="114" spans="1:7" x14ac:dyDescent="0.25">
      <c r="A114" s="2">
        <v>23</v>
      </c>
      <c r="B114" s="2"/>
      <c r="C114" s="3"/>
      <c r="D114" s="3"/>
      <c r="E114" s="4"/>
      <c r="F114" s="3"/>
      <c r="G114" s="4"/>
    </row>
    <row r="115" spans="1:7" x14ac:dyDescent="0.25">
      <c r="A115" s="2">
        <v>24</v>
      </c>
      <c r="B115" s="2"/>
      <c r="C115" s="3"/>
      <c r="D115" s="3"/>
      <c r="E115" s="4">
        <v>8.1</v>
      </c>
      <c r="F115" s="3">
        <v>8.3000000000000007</v>
      </c>
      <c r="G115" s="4">
        <v>5.4</v>
      </c>
    </row>
    <row r="116" spans="1:7" x14ac:dyDescent="0.25">
      <c r="A116" s="2">
        <v>25</v>
      </c>
      <c r="B116" s="2"/>
      <c r="C116" s="3"/>
      <c r="D116" s="3"/>
      <c r="E116" s="4"/>
      <c r="F116" s="3"/>
      <c r="G116" s="4"/>
    </row>
    <row r="117" spans="1:7" x14ac:dyDescent="0.25">
      <c r="A117" s="2">
        <v>26</v>
      </c>
      <c r="B117" s="2">
        <v>13.2</v>
      </c>
      <c r="C117" s="3">
        <v>28</v>
      </c>
      <c r="D117" s="3">
        <v>24.1</v>
      </c>
      <c r="E117" s="4">
        <v>26.3</v>
      </c>
      <c r="F117" s="3">
        <v>17.5</v>
      </c>
      <c r="G117" s="4">
        <v>24.4</v>
      </c>
    </row>
    <row r="118" spans="1:7" x14ac:dyDescent="0.25">
      <c r="A118" s="2">
        <v>27</v>
      </c>
      <c r="B118" s="2"/>
      <c r="C118" s="3"/>
      <c r="D118" s="3"/>
      <c r="E118" s="4"/>
      <c r="F118" s="8"/>
      <c r="G118" s="6">
        <v>0.2</v>
      </c>
    </row>
    <row r="119" spans="1:7" x14ac:dyDescent="0.25">
      <c r="A119" s="2">
        <v>28</v>
      </c>
      <c r="B119" s="2"/>
      <c r="C119" s="3"/>
      <c r="D119" s="3"/>
      <c r="E119" s="4"/>
      <c r="F119" s="3">
        <v>1.3</v>
      </c>
      <c r="G119" s="4">
        <v>2.2000000000000002</v>
      </c>
    </row>
    <row r="120" spans="1:7" x14ac:dyDescent="0.25">
      <c r="A120" s="2">
        <v>29</v>
      </c>
      <c r="B120" s="15"/>
      <c r="C120" s="5"/>
      <c r="D120" s="8"/>
      <c r="E120" s="16"/>
      <c r="F120" s="8"/>
      <c r="G120" s="6"/>
    </row>
    <row r="121" spans="1:7" ht="15.75" thickBot="1" x14ac:dyDescent="0.3">
      <c r="A121" s="2">
        <v>30</v>
      </c>
      <c r="B121" s="20"/>
      <c r="C121" s="22"/>
      <c r="D121" s="22"/>
      <c r="E121" s="21"/>
      <c r="F121" s="3"/>
      <c r="G121" s="4"/>
    </row>
    <row r="122" spans="1:7" x14ac:dyDescent="0.25">
      <c r="A122" s="7">
        <v>37012</v>
      </c>
      <c r="B122" s="2"/>
      <c r="C122" s="3"/>
      <c r="D122" s="3"/>
      <c r="E122" s="4"/>
      <c r="F122" s="3"/>
      <c r="G122" s="4"/>
    </row>
    <row r="123" spans="1:7" x14ac:dyDescent="0.25">
      <c r="A123" s="2">
        <v>2</v>
      </c>
      <c r="B123" s="2">
        <v>2.1</v>
      </c>
      <c r="C123" s="3">
        <v>2</v>
      </c>
      <c r="D123" s="3">
        <v>1.6</v>
      </c>
      <c r="E123" s="4">
        <v>1.8</v>
      </c>
      <c r="F123" s="3">
        <v>21.5</v>
      </c>
      <c r="G123" s="4">
        <v>22.4</v>
      </c>
    </row>
    <row r="124" spans="1:7" x14ac:dyDescent="0.25">
      <c r="A124" s="2">
        <v>3</v>
      </c>
      <c r="B124" s="2">
        <v>0</v>
      </c>
      <c r="C124" s="3">
        <v>0</v>
      </c>
      <c r="D124" s="3">
        <v>0</v>
      </c>
      <c r="E124" s="4">
        <v>0</v>
      </c>
      <c r="F124" s="3">
        <v>1.3</v>
      </c>
      <c r="G124" s="4">
        <v>0</v>
      </c>
    </row>
    <row r="125" spans="1:7" x14ac:dyDescent="0.25">
      <c r="A125" s="2">
        <v>4</v>
      </c>
      <c r="B125" s="2"/>
      <c r="C125" s="3"/>
      <c r="D125" s="3"/>
      <c r="E125" s="4"/>
      <c r="F125" s="3"/>
      <c r="G125" s="4"/>
    </row>
    <row r="126" spans="1:7" x14ac:dyDescent="0.25">
      <c r="A126" s="2">
        <v>5</v>
      </c>
      <c r="B126" s="2">
        <v>6.6</v>
      </c>
      <c r="C126" s="3">
        <v>6.1</v>
      </c>
      <c r="D126" s="3">
        <v>5.2</v>
      </c>
      <c r="E126" s="4">
        <v>5</v>
      </c>
      <c r="F126" s="3">
        <v>8</v>
      </c>
      <c r="G126" s="4">
        <v>30.8</v>
      </c>
    </row>
    <row r="127" spans="1:7" x14ac:dyDescent="0.25">
      <c r="A127" s="2">
        <v>6</v>
      </c>
      <c r="B127" s="2">
        <v>3</v>
      </c>
      <c r="C127" s="3">
        <v>8</v>
      </c>
      <c r="D127" s="3">
        <v>0</v>
      </c>
      <c r="E127" s="4">
        <v>1.1000000000000001</v>
      </c>
      <c r="F127" s="3"/>
      <c r="G127" s="4"/>
    </row>
    <row r="128" spans="1:7" x14ac:dyDescent="0.25">
      <c r="A128" s="2">
        <v>7</v>
      </c>
      <c r="B128" s="2"/>
      <c r="C128" s="3"/>
      <c r="D128" s="3"/>
      <c r="E128" s="4"/>
      <c r="F128" s="3"/>
      <c r="G128" s="4"/>
    </row>
    <row r="129" spans="1:7" x14ac:dyDescent="0.25">
      <c r="A129" s="2">
        <v>8</v>
      </c>
      <c r="B129" s="2">
        <v>17.2</v>
      </c>
      <c r="C129" s="3">
        <v>5.7</v>
      </c>
      <c r="D129" s="3">
        <v>5.5</v>
      </c>
      <c r="E129" s="4">
        <v>29.3</v>
      </c>
      <c r="F129" s="3">
        <v>3.3</v>
      </c>
      <c r="G129" s="4">
        <v>2.8</v>
      </c>
    </row>
    <row r="130" spans="1:7" x14ac:dyDescent="0.25">
      <c r="A130" s="2">
        <v>9</v>
      </c>
      <c r="B130" s="2"/>
      <c r="C130" s="3"/>
      <c r="D130" s="3"/>
      <c r="E130" s="4">
        <v>0.2</v>
      </c>
      <c r="F130" s="3">
        <v>0</v>
      </c>
      <c r="G130" s="4">
        <v>4.8</v>
      </c>
    </row>
    <row r="131" spans="1:7" x14ac:dyDescent="0.25">
      <c r="A131" s="2">
        <v>10</v>
      </c>
      <c r="B131" s="2"/>
      <c r="C131" s="3"/>
      <c r="D131" s="3"/>
      <c r="E131" s="4"/>
      <c r="F131" s="3"/>
      <c r="G131" s="4">
        <v>20.8</v>
      </c>
    </row>
    <row r="132" spans="1:7" x14ac:dyDescent="0.25">
      <c r="A132" s="2">
        <v>11</v>
      </c>
      <c r="B132" s="2">
        <v>1</v>
      </c>
      <c r="C132" s="3">
        <v>1</v>
      </c>
      <c r="D132" s="3">
        <v>0</v>
      </c>
      <c r="E132" s="4">
        <v>0</v>
      </c>
      <c r="F132" s="3">
        <v>13.25</v>
      </c>
      <c r="G132" s="4">
        <v>9</v>
      </c>
    </row>
    <row r="133" spans="1:7" x14ac:dyDescent="0.25">
      <c r="A133" s="2">
        <v>12</v>
      </c>
      <c r="B133" s="2"/>
      <c r="C133" s="3"/>
      <c r="D133" s="3"/>
      <c r="E133" s="4"/>
      <c r="F133" s="3"/>
      <c r="G133" s="4"/>
    </row>
    <row r="134" spans="1:7" x14ac:dyDescent="0.25">
      <c r="A134" s="2">
        <v>13</v>
      </c>
      <c r="B134" s="2"/>
      <c r="C134" s="3"/>
      <c r="D134" s="3"/>
      <c r="E134" s="4"/>
      <c r="F134" s="3"/>
      <c r="G134" s="4"/>
    </row>
    <row r="135" spans="1:7" x14ac:dyDescent="0.25">
      <c r="A135" s="2">
        <v>14</v>
      </c>
      <c r="B135" s="2"/>
      <c r="C135" s="3"/>
      <c r="D135" s="3"/>
      <c r="E135" s="4"/>
      <c r="F135" s="3"/>
      <c r="G135" s="4"/>
    </row>
    <row r="136" spans="1:7" x14ac:dyDescent="0.25">
      <c r="A136" s="2">
        <v>15</v>
      </c>
      <c r="B136" s="2"/>
      <c r="C136" s="3"/>
      <c r="D136" s="3"/>
      <c r="E136" s="4"/>
      <c r="F136" s="3"/>
      <c r="G136" s="4"/>
    </row>
    <row r="137" spans="1:7" x14ac:dyDescent="0.25">
      <c r="A137" s="2">
        <v>16</v>
      </c>
      <c r="B137" s="2"/>
      <c r="C137" s="3"/>
      <c r="D137" s="3"/>
      <c r="E137" s="4"/>
      <c r="F137" s="3"/>
      <c r="G137" s="4"/>
    </row>
    <row r="138" spans="1:7" x14ac:dyDescent="0.25">
      <c r="A138" s="2">
        <v>17</v>
      </c>
      <c r="B138" s="2">
        <v>17.8</v>
      </c>
      <c r="C138" s="3">
        <v>11.8</v>
      </c>
      <c r="D138" s="3">
        <v>0</v>
      </c>
      <c r="E138" s="4">
        <v>3</v>
      </c>
      <c r="F138" s="3">
        <v>5</v>
      </c>
      <c r="G138" s="4">
        <v>9.6</v>
      </c>
    </row>
    <row r="139" spans="1:7" x14ac:dyDescent="0.25">
      <c r="A139" s="2">
        <v>18</v>
      </c>
      <c r="B139" s="2"/>
      <c r="C139" s="3"/>
      <c r="D139" s="3"/>
      <c r="E139" s="4"/>
      <c r="F139" s="3"/>
      <c r="G139" s="4"/>
    </row>
    <row r="140" spans="1:7" x14ac:dyDescent="0.25">
      <c r="A140" s="2">
        <v>19</v>
      </c>
      <c r="B140" s="2"/>
      <c r="C140" s="3"/>
      <c r="D140" s="3"/>
      <c r="E140" s="4"/>
      <c r="F140" s="3"/>
      <c r="G140" s="4"/>
    </row>
    <row r="141" spans="1:7" x14ac:dyDescent="0.25">
      <c r="A141" s="2">
        <v>20</v>
      </c>
      <c r="B141" s="2"/>
      <c r="C141" s="3"/>
      <c r="D141" s="3"/>
      <c r="E141" s="4"/>
      <c r="F141" s="3"/>
      <c r="G141" s="4"/>
    </row>
    <row r="142" spans="1:7" x14ac:dyDescent="0.25">
      <c r="A142" s="2">
        <v>21</v>
      </c>
      <c r="B142" s="2"/>
      <c r="C142" s="3"/>
      <c r="D142" s="3"/>
      <c r="E142" s="4"/>
      <c r="F142" s="3"/>
      <c r="G142" s="4"/>
    </row>
    <row r="143" spans="1:7" x14ac:dyDescent="0.25">
      <c r="A143" s="2">
        <v>22</v>
      </c>
      <c r="B143" s="2"/>
      <c r="C143" s="3"/>
      <c r="D143" s="3"/>
      <c r="E143" s="4"/>
      <c r="F143" s="3"/>
      <c r="G143" s="4"/>
    </row>
    <row r="144" spans="1:7" x14ac:dyDescent="0.25">
      <c r="A144" s="2">
        <v>23</v>
      </c>
      <c r="B144" s="2"/>
      <c r="C144" s="3"/>
      <c r="D144" s="3"/>
      <c r="E144" s="4"/>
      <c r="F144" s="3"/>
      <c r="G144" s="4"/>
    </row>
    <row r="145" spans="1:7" x14ac:dyDescent="0.25">
      <c r="A145" s="2">
        <v>24</v>
      </c>
      <c r="B145" s="2"/>
      <c r="C145" s="3"/>
      <c r="D145" s="3"/>
      <c r="E145" s="4"/>
      <c r="F145" s="3"/>
      <c r="G145" s="4"/>
    </row>
    <row r="146" spans="1:7" x14ac:dyDescent="0.25">
      <c r="A146" s="2">
        <v>25</v>
      </c>
      <c r="B146" s="2"/>
      <c r="C146" s="3"/>
      <c r="D146" s="3"/>
      <c r="E146" s="4"/>
      <c r="F146" s="3"/>
      <c r="G146" s="4"/>
    </row>
    <row r="147" spans="1:7" x14ac:dyDescent="0.25">
      <c r="A147" s="2">
        <v>26</v>
      </c>
      <c r="B147" s="2"/>
      <c r="C147" s="3"/>
      <c r="D147" s="3"/>
      <c r="E147" s="4"/>
      <c r="F147" s="3"/>
      <c r="G147" s="4"/>
    </row>
    <row r="148" spans="1:7" x14ac:dyDescent="0.25">
      <c r="A148" s="2">
        <v>27</v>
      </c>
      <c r="B148" s="2">
        <v>24.5</v>
      </c>
      <c r="C148" s="3">
        <v>32.6</v>
      </c>
      <c r="D148" s="3">
        <v>13.6</v>
      </c>
      <c r="E148" s="4">
        <v>18.8</v>
      </c>
      <c r="F148" s="3">
        <v>19.5</v>
      </c>
      <c r="G148" s="4">
        <v>4.4000000000000004</v>
      </c>
    </row>
    <row r="149" spans="1:7" x14ac:dyDescent="0.25">
      <c r="A149" s="2">
        <v>28</v>
      </c>
      <c r="B149" s="2"/>
      <c r="C149" s="3"/>
      <c r="D149" s="3"/>
      <c r="E149" s="4"/>
      <c r="F149" s="8">
        <v>0.5</v>
      </c>
      <c r="G149" s="6"/>
    </row>
    <row r="150" spans="1:7" x14ac:dyDescent="0.25">
      <c r="A150" s="2">
        <v>29</v>
      </c>
      <c r="B150" s="2"/>
      <c r="C150" s="3"/>
      <c r="D150" s="3"/>
      <c r="E150" s="4"/>
      <c r="F150" s="3"/>
      <c r="G150" s="4"/>
    </row>
    <row r="151" spans="1:7" x14ac:dyDescent="0.25">
      <c r="A151" s="2">
        <v>30</v>
      </c>
      <c r="B151" s="2">
        <v>9</v>
      </c>
      <c r="C151" s="3">
        <v>13.4</v>
      </c>
      <c r="D151" s="3">
        <v>2.7</v>
      </c>
      <c r="E151" s="4">
        <v>21.5</v>
      </c>
      <c r="F151" s="3">
        <v>10.5</v>
      </c>
      <c r="G151" s="4">
        <v>11.8</v>
      </c>
    </row>
    <row r="152" spans="1:7" x14ac:dyDescent="0.25">
      <c r="A152" s="2">
        <v>31</v>
      </c>
      <c r="B152" s="2"/>
      <c r="C152" s="3">
        <v>26.1</v>
      </c>
      <c r="D152" s="3"/>
      <c r="E152" s="4">
        <v>2.2000000000000002</v>
      </c>
      <c r="F152" s="3"/>
      <c r="G152" s="4"/>
    </row>
    <row r="153" spans="1:7" x14ac:dyDescent="0.25">
      <c r="A153" s="7">
        <v>37043</v>
      </c>
      <c r="B153" s="2">
        <v>27.3</v>
      </c>
      <c r="C153" s="3">
        <v>25</v>
      </c>
      <c r="D153" s="3">
        <v>39</v>
      </c>
      <c r="E153" s="4">
        <v>35.799999999999997</v>
      </c>
      <c r="F153" s="3">
        <v>21.25</v>
      </c>
      <c r="G153" s="4">
        <v>15</v>
      </c>
    </row>
    <row r="154" spans="1:7" x14ac:dyDescent="0.25">
      <c r="A154" s="2">
        <v>2</v>
      </c>
      <c r="B154" s="2"/>
      <c r="C154" s="3"/>
      <c r="D154" s="3"/>
      <c r="E154" s="4"/>
      <c r="F154" s="3"/>
      <c r="G154" s="4"/>
    </row>
    <row r="155" spans="1:7" x14ac:dyDescent="0.25">
      <c r="A155" s="2">
        <v>3</v>
      </c>
      <c r="B155" s="2"/>
      <c r="C155" s="3"/>
      <c r="D155" s="3"/>
      <c r="E155" s="4"/>
      <c r="F155" s="3"/>
      <c r="G155" s="4"/>
    </row>
    <row r="156" spans="1:7" x14ac:dyDescent="0.25">
      <c r="A156" s="2">
        <v>4</v>
      </c>
      <c r="B156" s="2">
        <v>2.1</v>
      </c>
      <c r="C156" s="3">
        <v>3</v>
      </c>
      <c r="D156" s="3">
        <v>1.3</v>
      </c>
      <c r="E156" s="4">
        <v>0</v>
      </c>
      <c r="F156" s="3">
        <v>0</v>
      </c>
      <c r="G156" s="4">
        <v>0</v>
      </c>
    </row>
    <row r="157" spans="1:7" x14ac:dyDescent="0.25">
      <c r="A157" s="2">
        <v>5</v>
      </c>
      <c r="B157" s="2"/>
      <c r="C157" s="3"/>
      <c r="D157" s="3"/>
      <c r="E157" s="4"/>
      <c r="F157" s="3"/>
      <c r="G157" s="4"/>
    </row>
    <row r="158" spans="1:7" x14ac:dyDescent="0.25">
      <c r="A158" s="2">
        <v>6</v>
      </c>
      <c r="B158" s="2"/>
      <c r="C158" s="3"/>
      <c r="D158" s="3"/>
      <c r="E158" s="4"/>
      <c r="F158" s="3"/>
      <c r="G158" s="4"/>
    </row>
    <row r="159" spans="1:7" x14ac:dyDescent="0.25">
      <c r="A159" s="2">
        <v>7</v>
      </c>
      <c r="B159" s="2"/>
      <c r="C159" s="3"/>
      <c r="D159" s="3"/>
      <c r="E159" s="4"/>
      <c r="F159" s="3"/>
      <c r="G159" s="4"/>
    </row>
    <row r="160" spans="1:7" x14ac:dyDescent="0.25">
      <c r="A160" s="2">
        <v>8</v>
      </c>
      <c r="B160" s="2"/>
      <c r="C160" s="3"/>
      <c r="D160" s="3"/>
      <c r="E160" s="4"/>
      <c r="F160" s="3"/>
      <c r="G160" s="4"/>
    </row>
    <row r="161" spans="1:7" x14ac:dyDescent="0.25">
      <c r="A161" s="2">
        <v>9</v>
      </c>
      <c r="B161" s="2"/>
      <c r="C161" s="3"/>
      <c r="D161" s="3"/>
      <c r="E161" s="4"/>
      <c r="F161" s="3"/>
      <c r="G161" s="4"/>
    </row>
    <row r="162" spans="1:7" x14ac:dyDescent="0.25">
      <c r="A162" s="2">
        <v>10</v>
      </c>
      <c r="B162" s="2"/>
      <c r="C162" s="3"/>
      <c r="D162" s="3"/>
      <c r="E162" s="4"/>
      <c r="F162" s="3"/>
      <c r="G162" s="4"/>
    </row>
    <row r="163" spans="1:7" x14ac:dyDescent="0.25">
      <c r="A163" s="2">
        <v>11</v>
      </c>
      <c r="B163" s="2"/>
      <c r="C163" s="3"/>
      <c r="D163" s="3"/>
      <c r="E163" s="4"/>
      <c r="F163" s="3"/>
      <c r="G163" s="4"/>
    </row>
    <row r="164" spans="1:7" x14ac:dyDescent="0.25">
      <c r="A164" s="2">
        <v>12</v>
      </c>
      <c r="B164" s="2"/>
      <c r="C164" s="3"/>
      <c r="D164" s="3"/>
      <c r="E164" s="4"/>
      <c r="F164" s="3"/>
      <c r="G164" s="4"/>
    </row>
    <row r="165" spans="1:7" x14ac:dyDescent="0.25">
      <c r="A165" s="2">
        <v>13</v>
      </c>
      <c r="B165" s="2"/>
      <c r="C165" s="3"/>
      <c r="D165" s="3"/>
      <c r="E165" s="4"/>
      <c r="F165" s="3"/>
      <c r="G165" s="4"/>
    </row>
    <row r="166" spans="1:7" x14ac:dyDescent="0.25">
      <c r="A166" s="2">
        <v>14</v>
      </c>
      <c r="B166" s="2"/>
      <c r="C166" s="3"/>
      <c r="D166" s="3"/>
      <c r="E166" s="4"/>
      <c r="F166" s="3">
        <v>15.8</v>
      </c>
      <c r="G166" s="4">
        <v>9.1999999999999993</v>
      </c>
    </row>
    <row r="167" spans="1:7" x14ac:dyDescent="0.25">
      <c r="A167" s="2">
        <v>15</v>
      </c>
      <c r="B167" s="2"/>
      <c r="C167" s="3"/>
      <c r="D167" s="3"/>
      <c r="E167" s="4"/>
      <c r="F167" s="3"/>
      <c r="G167" s="4"/>
    </row>
    <row r="168" spans="1:7" x14ac:dyDescent="0.25">
      <c r="A168" s="2">
        <v>16</v>
      </c>
      <c r="B168" s="2"/>
      <c r="C168" s="3"/>
      <c r="D168" s="3"/>
      <c r="E168" s="4"/>
      <c r="F168" s="3"/>
      <c r="G168" s="4"/>
    </row>
    <row r="169" spans="1:7" x14ac:dyDescent="0.25">
      <c r="A169" s="2">
        <v>17</v>
      </c>
      <c r="B169" s="2">
        <v>0.5</v>
      </c>
      <c r="C169" s="3">
        <v>4.7</v>
      </c>
      <c r="D169" s="3">
        <v>2.2000000000000002</v>
      </c>
      <c r="E169" s="4">
        <v>2.1</v>
      </c>
      <c r="F169" s="3">
        <v>15.8</v>
      </c>
      <c r="G169" s="4">
        <v>11.8</v>
      </c>
    </row>
    <row r="170" spans="1:7" x14ac:dyDescent="0.25">
      <c r="A170" s="2">
        <v>18</v>
      </c>
      <c r="B170" s="2"/>
      <c r="C170" s="3"/>
      <c r="D170" s="3"/>
      <c r="E170" s="4"/>
      <c r="F170" s="3"/>
      <c r="G170" s="4"/>
    </row>
    <row r="171" spans="1:7" x14ac:dyDescent="0.25">
      <c r="A171" s="2">
        <v>19</v>
      </c>
      <c r="B171" s="2"/>
      <c r="C171" s="3"/>
      <c r="D171" s="3"/>
      <c r="E171" s="4"/>
      <c r="F171" s="3"/>
      <c r="G171" s="4"/>
    </row>
    <row r="172" spans="1:7" x14ac:dyDescent="0.25">
      <c r="A172" s="2">
        <v>20</v>
      </c>
      <c r="B172" s="2"/>
      <c r="C172" s="3"/>
      <c r="D172" s="3"/>
      <c r="E172" s="4"/>
      <c r="F172" s="3"/>
      <c r="G172" s="4"/>
    </row>
    <row r="173" spans="1:7" x14ac:dyDescent="0.25">
      <c r="A173" s="2">
        <v>21</v>
      </c>
      <c r="B173" s="2"/>
      <c r="C173" s="3"/>
      <c r="D173" s="3"/>
      <c r="E173" s="4"/>
      <c r="F173" s="3"/>
      <c r="G173" s="4"/>
    </row>
    <row r="174" spans="1:7" x14ac:dyDescent="0.25">
      <c r="A174" s="2">
        <v>22</v>
      </c>
      <c r="B174" s="2"/>
      <c r="C174" s="3"/>
      <c r="D174" s="3"/>
      <c r="E174" s="4"/>
      <c r="F174" s="3"/>
      <c r="G174" s="4"/>
    </row>
    <row r="175" spans="1:7" x14ac:dyDescent="0.25">
      <c r="A175" s="2">
        <v>23</v>
      </c>
      <c r="B175" s="2"/>
      <c r="C175" s="3"/>
      <c r="D175" s="3"/>
      <c r="E175" s="4"/>
      <c r="F175" s="3"/>
      <c r="G175" s="4"/>
    </row>
    <row r="176" spans="1:7" x14ac:dyDescent="0.25">
      <c r="A176" s="2">
        <v>24</v>
      </c>
      <c r="B176" s="2"/>
      <c r="C176" s="3"/>
      <c r="D176" s="3"/>
      <c r="E176" s="4"/>
      <c r="F176" s="3"/>
      <c r="G176" s="4"/>
    </row>
    <row r="177" spans="1:7" x14ac:dyDescent="0.25">
      <c r="A177" s="2">
        <v>25</v>
      </c>
      <c r="B177" s="2"/>
      <c r="C177" s="3"/>
      <c r="D177" s="3"/>
      <c r="E177" s="4"/>
      <c r="F177" s="3"/>
      <c r="G177" s="4"/>
    </row>
    <row r="178" spans="1:7" x14ac:dyDescent="0.25">
      <c r="A178" s="2">
        <v>26</v>
      </c>
      <c r="B178" s="2"/>
      <c r="C178" s="3"/>
      <c r="D178" s="3"/>
      <c r="E178" s="4"/>
      <c r="F178" s="3"/>
      <c r="G178" s="4"/>
    </row>
    <row r="179" spans="1:7" x14ac:dyDescent="0.25">
      <c r="A179" s="2">
        <v>27</v>
      </c>
      <c r="B179" s="2"/>
      <c r="C179" s="3"/>
      <c r="D179" s="3"/>
      <c r="E179" s="4"/>
      <c r="F179" s="3"/>
      <c r="G179" s="4"/>
    </row>
    <row r="180" spans="1:7" x14ac:dyDescent="0.25">
      <c r="A180" s="2">
        <v>28</v>
      </c>
      <c r="B180" s="2"/>
      <c r="C180" s="3"/>
      <c r="D180" s="3"/>
      <c r="E180" s="4"/>
      <c r="F180" s="3"/>
      <c r="G180" s="6"/>
    </row>
    <row r="181" spans="1:7" x14ac:dyDescent="0.25">
      <c r="A181" s="2">
        <v>29</v>
      </c>
      <c r="B181" s="2"/>
      <c r="C181" s="3"/>
      <c r="D181" s="3"/>
      <c r="E181" s="4"/>
      <c r="F181" s="3"/>
      <c r="G181" s="4"/>
    </row>
    <row r="182" spans="1:7" x14ac:dyDescent="0.25">
      <c r="A182" s="2">
        <v>30</v>
      </c>
      <c r="B182" s="2"/>
      <c r="C182" s="3"/>
      <c r="D182" s="3"/>
      <c r="E182" s="4"/>
      <c r="F182" s="3"/>
      <c r="G182" s="6"/>
    </row>
    <row r="183" spans="1:7" x14ac:dyDescent="0.25">
      <c r="A183" s="7">
        <v>37073</v>
      </c>
      <c r="B183" s="2"/>
      <c r="C183" s="3"/>
      <c r="D183" s="3"/>
      <c r="E183" s="4"/>
      <c r="F183" s="3"/>
      <c r="G183" s="4"/>
    </row>
    <row r="184" spans="1:7" x14ac:dyDescent="0.25">
      <c r="A184" s="2">
        <v>2</v>
      </c>
      <c r="B184" s="2"/>
      <c r="C184" s="3"/>
      <c r="D184" s="3"/>
      <c r="E184" s="4"/>
      <c r="F184" s="3"/>
      <c r="G184" s="4"/>
    </row>
    <row r="185" spans="1:7" x14ac:dyDescent="0.25">
      <c r="A185" s="2">
        <v>3</v>
      </c>
      <c r="B185" s="2"/>
      <c r="C185" s="3"/>
      <c r="D185" s="3"/>
      <c r="E185" s="4"/>
      <c r="F185" s="3"/>
      <c r="G185" s="4"/>
    </row>
    <row r="186" spans="1:7" x14ac:dyDescent="0.25">
      <c r="A186" s="2">
        <v>4</v>
      </c>
      <c r="B186" s="2"/>
      <c r="C186" s="3"/>
      <c r="D186" s="3"/>
      <c r="E186" s="4"/>
      <c r="F186" s="3"/>
      <c r="G186" s="4"/>
    </row>
    <row r="187" spans="1:7" x14ac:dyDescent="0.25">
      <c r="A187" s="2">
        <v>5</v>
      </c>
      <c r="B187" s="2"/>
      <c r="C187" s="3"/>
      <c r="D187" s="3"/>
      <c r="E187" s="4"/>
      <c r="F187" s="3"/>
      <c r="G187" s="4"/>
    </row>
    <row r="188" spans="1:7" x14ac:dyDescent="0.25">
      <c r="A188" s="2">
        <v>6</v>
      </c>
      <c r="B188" s="2"/>
      <c r="C188" s="3"/>
      <c r="D188" s="3"/>
      <c r="E188" s="4"/>
      <c r="F188" s="3"/>
      <c r="G188" s="4"/>
    </row>
    <row r="189" spans="1:7" x14ac:dyDescent="0.25">
      <c r="A189" s="2">
        <v>7</v>
      </c>
      <c r="B189" s="2"/>
      <c r="C189" s="3"/>
      <c r="D189" s="3"/>
      <c r="E189" s="4"/>
      <c r="F189" s="3"/>
      <c r="G189" s="4"/>
    </row>
    <row r="190" spans="1:7" x14ac:dyDescent="0.25">
      <c r="A190" s="2">
        <v>8</v>
      </c>
      <c r="B190" s="2"/>
      <c r="C190" s="3"/>
      <c r="D190" s="3"/>
      <c r="E190" s="4"/>
      <c r="F190" s="3"/>
      <c r="G190" s="4"/>
    </row>
    <row r="191" spans="1:7" x14ac:dyDescent="0.25">
      <c r="A191" s="2">
        <v>9</v>
      </c>
      <c r="B191" s="2"/>
      <c r="C191" s="3"/>
      <c r="D191" s="3"/>
      <c r="E191" s="4"/>
      <c r="F191" s="3"/>
      <c r="G191" s="4"/>
    </row>
    <row r="192" spans="1:7" x14ac:dyDescent="0.25">
      <c r="A192" s="2">
        <v>10</v>
      </c>
      <c r="B192" s="2"/>
      <c r="C192" s="3"/>
      <c r="D192" s="3"/>
      <c r="E192" s="4"/>
      <c r="F192" s="3"/>
      <c r="G192" s="4"/>
    </row>
    <row r="193" spans="1:7" x14ac:dyDescent="0.25">
      <c r="A193" s="2">
        <v>11</v>
      </c>
      <c r="B193" s="2"/>
      <c r="C193" s="3"/>
      <c r="D193" s="3"/>
      <c r="E193" s="4"/>
      <c r="F193" s="3"/>
      <c r="G193" s="4"/>
    </row>
    <row r="194" spans="1:7" x14ac:dyDescent="0.25">
      <c r="A194" s="2">
        <v>12</v>
      </c>
      <c r="B194" s="2"/>
      <c r="C194" s="3"/>
      <c r="D194" s="3"/>
      <c r="E194" s="4"/>
      <c r="F194" s="3"/>
      <c r="G194" s="4"/>
    </row>
    <row r="195" spans="1:7" x14ac:dyDescent="0.25">
      <c r="A195" s="2">
        <v>13</v>
      </c>
      <c r="B195" s="2"/>
      <c r="C195" s="3"/>
      <c r="D195" s="3"/>
      <c r="E195" s="4"/>
      <c r="F195" s="3"/>
      <c r="G195" s="4"/>
    </row>
    <row r="196" spans="1:7" x14ac:dyDescent="0.25">
      <c r="A196" s="2">
        <v>14</v>
      </c>
      <c r="B196" s="2"/>
      <c r="C196" s="3"/>
      <c r="D196" s="3"/>
      <c r="E196" s="4"/>
      <c r="F196" s="3"/>
      <c r="G196" s="4"/>
    </row>
    <row r="197" spans="1:7" x14ac:dyDescent="0.25">
      <c r="A197" s="2">
        <v>15</v>
      </c>
      <c r="B197" s="2"/>
      <c r="C197" s="3"/>
      <c r="D197" s="3"/>
      <c r="E197" s="4"/>
      <c r="F197" s="3"/>
      <c r="G197" s="4"/>
    </row>
    <row r="198" spans="1:7" x14ac:dyDescent="0.25">
      <c r="A198" s="2">
        <v>16</v>
      </c>
      <c r="B198" s="2"/>
      <c r="C198" s="3"/>
      <c r="D198" s="3"/>
      <c r="E198" s="4"/>
      <c r="F198" s="3"/>
      <c r="G198" s="4"/>
    </row>
    <row r="199" spans="1:7" x14ac:dyDescent="0.25">
      <c r="A199" s="2">
        <v>17</v>
      </c>
      <c r="B199" s="2"/>
      <c r="C199" s="3"/>
      <c r="D199" s="3"/>
      <c r="E199" s="4"/>
      <c r="F199" s="3"/>
      <c r="G199" s="4"/>
    </row>
    <row r="200" spans="1:7" x14ac:dyDescent="0.25">
      <c r="A200" s="2">
        <v>18</v>
      </c>
      <c r="B200" s="2"/>
      <c r="C200" s="3"/>
      <c r="D200" s="3"/>
      <c r="E200" s="4"/>
      <c r="F200" s="3"/>
      <c r="G200" s="4"/>
    </row>
    <row r="201" spans="1:7" x14ac:dyDescent="0.25">
      <c r="A201" s="2">
        <v>19</v>
      </c>
      <c r="B201" s="2"/>
      <c r="C201" s="3"/>
      <c r="D201" s="3"/>
      <c r="E201" s="4"/>
      <c r="F201" s="3"/>
      <c r="G201" s="4"/>
    </row>
    <row r="202" spans="1:7" x14ac:dyDescent="0.25">
      <c r="A202" s="2">
        <v>20</v>
      </c>
      <c r="B202" s="2">
        <v>13.4</v>
      </c>
      <c r="C202" s="3">
        <v>28</v>
      </c>
      <c r="D202" s="3">
        <v>0</v>
      </c>
      <c r="E202" s="4">
        <v>5.4</v>
      </c>
      <c r="F202" s="3"/>
      <c r="G202" s="4"/>
    </row>
    <row r="203" spans="1:7" x14ac:dyDescent="0.25">
      <c r="A203" s="2">
        <v>21</v>
      </c>
      <c r="B203" s="2"/>
      <c r="C203" s="3"/>
      <c r="D203" s="3"/>
      <c r="E203" s="4"/>
      <c r="F203" s="3"/>
      <c r="G203" s="4"/>
    </row>
    <row r="204" spans="1:7" x14ac:dyDescent="0.25">
      <c r="A204" s="2">
        <v>22</v>
      </c>
      <c r="B204" s="2"/>
      <c r="C204" s="3"/>
      <c r="D204" s="3"/>
      <c r="E204" s="4"/>
      <c r="F204" s="3"/>
      <c r="G204" s="4"/>
    </row>
    <row r="205" spans="1:7" x14ac:dyDescent="0.25">
      <c r="A205" s="2">
        <v>23</v>
      </c>
      <c r="B205" s="2"/>
      <c r="C205" s="3"/>
      <c r="D205" s="3"/>
      <c r="E205" s="4"/>
      <c r="F205" s="3"/>
      <c r="G205" s="4"/>
    </row>
    <row r="206" spans="1:7" x14ac:dyDescent="0.25">
      <c r="A206" s="2">
        <v>24</v>
      </c>
      <c r="B206" s="2"/>
      <c r="C206" s="3"/>
      <c r="D206" s="3"/>
      <c r="E206" s="4"/>
      <c r="F206" s="3"/>
      <c r="G206" s="4"/>
    </row>
    <row r="207" spans="1:7" x14ac:dyDescent="0.25">
      <c r="A207" s="2">
        <v>25</v>
      </c>
      <c r="B207" s="2"/>
      <c r="C207" s="3"/>
      <c r="D207" s="3"/>
      <c r="E207" s="4"/>
      <c r="F207" s="3"/>
      <c r="G207" s="4"/>
    </row>
    <row r="208" spans="1:7" x14ac:dyDescent="0.25">
      <c r="A208" s="2">
        <v>26</v>
      </c>
      <c r="B208" s="2"/>
      <c r="C208" s="3"/>
      <c r="D208" s="3"/>
      <c r="E208" s="4"/>
      <c r="F208" s="3"/>
      <c r="G208" s="4"/>
    </row>
    <row r="209" spans="1:7" x14ac:dyDescent="0.25">
      <c r="A209" s="2">
        <v>27</v>
      </c>
      <c r="B209" s="2"/>
      <c r="C209" s="3"/>
      <c r="D209" s="3"/>
      <c r="E209" s="4"/>
      <c r="F209" s="3">
        <v>2</v>
      </c>
      <c r="G209" s="4">
        <v>5</v>
      </c>
    </row>
    <row r="210" spans="1:7" x14ac:dyDescent="0.25">
      <c r="A210" s="2">
        <v>28</v>
      </c>
      <c r="B210" s="2"/>
      <c r="C210" s="3"/>
      <c r="D210" s="3"/>
      <c r="E210" s="4"/>
      <c r="F210" s="8"/>
      <c r="G210" s="6"/>
    </row>
    <row r="211" spans="1:7" x14ac:dyDescent="0.25">
      <c r="A211" s="2">
        <v>29</v>
      </c>
      <c r="B211" s="2"/>
      <c r="C211" s="3"/>
      <c r="D211" s="3"/>
      <c r="E211" s="4"/>
      <c r="F211" s="3"/>
      <c r="G211" s="4"/>
    </row>
    <row r="212" spans="1:7" x14ac:dyDescent="0.25">
      <c r="A212" s="2">
        <v>30</v>
      </c>
      <c r="B212" s="2"/>
      <c r="C212" s="3"/>
      <c r="D212" s="3"/>
      <c r="E212" s="4"/>
      <c r="F212" s="3"/>
      <c r="G212" s="4"/>
    </row>
    <row r="213" spans="1:7" x14ac:dyDescent="0.25">
      <c r="A213" s="2">
        <v>31</v>
      </c>
      <c r="B213" s="2"/>
      <c r="C213" s="3"/>
      <c r="D213" s="3">
        <v>4</v>
      </c>
      <c r="E213" s="4">
        <v>0.4</v>
      </c>
      <c r="F213" s="3"/>
      <c r="G213" s="4"/>
    </row>
    <row r="214" spans="1:7" x14ac:dyDescent="0.25">
      <c r="A214" s="7">
        <v>37104</v>
      </c>
      <c r="B214" s="2">
        <v>12</v>
      </c>
      <c r="C214" s="3">
        <v>17.100000000000001</v>
      </c>
      <c r="D214" s="3">
        <v>9</v>
      </c>
      <c r="E214" s="4">
        <v>20.3</v>
      </c>
      <c r="F214" s="3">
        <v>2</v>
      </c>
      <c r="G214" s="4">
        <v>3.8</v>
      </c>
    </row>
    <row r="215" spans="1:7" x14ac:dyDescent="0.25">
      <c r="A215" s="2">
        <v>2</v>
      </c>
      <c r="B215" s="2"/>
      <c r="C215" s="3"/>
      <c r="D215" s="3"/>
      <c r="E215" s="4"/>
      <c r="F215" s="3">
        <v>0.5</v>
      </c>
      <c r="G215" s="4"/>
    </row>
    <row r="216" spans="1:7" x14ac:dyDescent="0.25">
      <c r="A216" s="2">
        <v>3</v>
      </c>
      <c r="B216" s="2"/>
      <c r="C216" s="3"/>
      <c r="D216" s="3"/>
      <c r="E216" s="4"/>
      <c r="F216" s="3"/>
      <c r="G216" s="4"/>
    </row>
    <row r="217" spans="1:7" x14ac:dyDescent="0.25">
      <c r="A217" s="2">
        <v>4</v>
      </c>
      <c r="B217" s="2"/>
      <c r="C217" s="3"/>
      <c r="D217" s="3"/>
      <c r="E217" s="4"/>
      <c r="F217" s="3"/>
      <c r="G217" s="4"/>
    </row>
    <row r="218" spans="1:7" x14ac:dyDescent="0.25">
      <c r="A218" s="2">
        <v>5</v>
      </c>
      <c r="B218" s="2"/>
      <c r="C218" s="3"/>
      <c r="D218" s="3"/>
      <c r="E218" s="4"/>
      <c r="F218" s="3"/>
      <c r="G218" s="4"/>
    </row>
    <row r="219" spans="1:7" x14ac:dyDescent="0.25">
      <c r="A219" s="2">
        <v>6</v>
      </c>
      <c r="B219" s="2"/>
      <c r="C219" s="3"/>
      <c r="D219" s="3"/>
      <c r="E219" s="4"/>
      <c r="F219" s="3"/>
      <c r="G219" s="4"/>
    </row>
    <row r="220" spans="1:7" x14ac:dyDescent="0.25">
      <c r="A220" s="2">
        <v>7</v>
      </c>
      <c r="B220" s="2"/>
      <c r="C220" s="3"/>
      <c r="D220" s="3"/>
      <c r="E220" s="4"/>
      <c r="F220" s="3"/>
      <c r="G220" s="4"/>
    </row>
    <row r="221" spans="1:7" x14ac:dyDescent="0.25">
      <c r="A221" s="2">
        <v>8</v>
      </c>
      <c r="B221" s="2"/>
      <c r="C221" s="3"/>
      <c r="D221" s="3"/>
      <c r="E221" s="4"/>
      <c r="F221" s="3"/>
      <c r="G221" s="4"/>
    </row>
    <row r="222" spans="1:7" x14ac:dyDescent="0.25">
      <c r="A222" s="2">
        <v>9</v>
      </c>
      <c r="B222" s="2"/>
      <c r="C222" s="3"/>
      <c r="D222" s="3"/>
      <c r="E222" s="4"/>
      <c r="F222" s="3"/>
      <c r="G222" s="4"/>
    </row>
    <row r="223" spans="1:7" x14ac:dyDescent="0.25">
      <c r="A223" s="2">
        <v>10</v>
      </c>
      <c r="B223" s="2"/>
      <c r="C223" s="3"/>
      <c r="D223" s="3"/>
      <c r="E223" s="4"/>
      <c r="F223" s="3"/>
      <c r="G223" s="4"/>
    </row>
    <row r="224" spans="1:7" x14ac:dyDescent="0.25">
      <c r="A224" s="2">
        <v>11</v>
      </c>
      <c r="B224" s="2"/>
      <c r="C224" s="3"/>
      <c r="D224" s="3"/>
      <c r="E224" s="4"/>
      <c r="F224" s="3"/>
      <c r="G224" s="4"/>
    </row>
    <row r="225" spans="1:7" x14ac:dyDescent="0.25">
      <c r="A225" s="2">
        <v>12</v>
      </c>
      <c r="B225" s="2"/>
      <c r="C225" s="3"/>
      <c r="D225" s="3"/>
      <c r="E225" s="4"/>
      <c r="F225" s="3"/>
      <c r="G225" s="4"/>
    </row>
    <row r="226" spans="1:7" x14ac:dyDescent="0.25">
      <c r="A226" s="2">
        <v>13</v>
      </c>
      <c r="B226" s="2"/>
      <c r="C226" s="3"/>
      <c r="D226" s="3"/>
      <c r="E226" s="4"/>
      <c r="F226" s="3"/>
      <c r="G226" s="4"/>
    </row>
    <row r="227" spans="1:7" x14ac:dyDescent="0.25">
      <c r="A227" s="2">
        <v>14</v>
      </c>
      <c r="B227" s="2"/>
      <c r="C227" s="3"/>
      <c r="D227" s="3"/>
      <c r="E227" s="4"/>
      <c r="F227" s="3"/>
      <c r="G227" s="4"/>
    </row>
    <row r="228" spans="1:7" x14ac:dyDescent="0.25">
      <c r="A228" s="2">
        <v>15</v>
      </c>
      <c r="B228" s="2"/>
      <c r="C228" s="3"/>
      <c r="D228" s="3"/>
      <c r="E228" s="4"/>
      <c r="F228" s="3"/>
      <c r="G228" s="4"/>
    </row>
    <row r="229" spans="1:7" x14ac:dyDescent="0.25">
      <c r="A229" s="2">
        <v>16</v>
      </c>
      <c r="B229" s="2"/>
      <c r="C229" s="3">
        <v>3</v>
      </c>
      <c r="D229" s="3"/>
      <c r="E229" s="4"/>
      <c r="F229" s="3"/>
      <c r="G229" s="4"/>
    </row>
    <row r="230" spans="1:7" x14ac:dyDescent="0.25">
      <c r="A230" s="2">
        <v>17</v>
      </c>
      <c r="B230" s="2"/>
      <c r="C230" s="3"/>
      <c r="D230" s="3"/>
      <c r="E230" s="4"/>
      <c r="F230" s="3"/>
      <c r="G230" s="4"/>
    </row>
    <row r="231" spans="1:7" x14ac:dyDescent="0.25">
      <c r="A231" s="2">
        <v>18</v>
      </c>
      <c r="B231" s="2"/>
      <c r="C231" s="3"/>
      <c r="D231" s="3"/>
      <c r="E231" s="4"/>
      <c r="F231" s="3"/>
      <c r="G231" s="4"/>
    </row>
    <row r="232" spans="1:7" x14ac:dyDescent="0.25">
      <c r="A232" s="2">
        <v>19</v>
      </c>
      <c r="B232" s="2"/>
      <c r="C232" s="3"/>
      <c r="D232" s="3"/>
      <c r="E232" s="4"/>
      <c r="F232" s="3"/>
      <c r="G232" s="4"/>
    </row>
    <row r="233" spans="1:7" x14ac:dyDescent="0.25">
      <c r="A233" s="2">
        <v>20</v>
      </c>
      <c r="B233" s="2"/>
      <c r="C233" s="3"/>
      <c r="D233" s="3"/>
      <c r="E233" s="4"/>
      <c r="F233" s="3"/>
      <c r="G233" s="4"/>
    </row>
    <row r="234" spans="1:7" x14ac:dyDescent="0.25">
      <c r="A234" s="2">
        <v>21</v>
      </c>
      <c r="B234" s="2"/>
      <c r="C234" s="3"/>
      <c r="D234" s="3"/>
      <c r="E234" s="4"/>
      <c r="F234" s="3">
        <v>4</v>
      </c>
      <c r="G234" s="4"/>
    </row>
    <row r="235" spans="1:7" x14ac:dyDescent="0.25">
      <c r="A235" s="2">
        <v>22</v>
      </c>
      <c r="B235" s="2"/>
      <c r="C235" s="3"/>
      <c r="D235" s="3"/>
      <c r="E235" s="4"/>
      <c r="F235" s="3"/>
      <c r="G235" s="4"/>
    </row>
    <row r="236" spans="1:7" x14ac:dyDescent="0.25">
      <c r="A236" s="2">
        <v>23</v>
      </c>
      <c r="B236" s="2"/>
      <c r="C236" s="3"/>
      <c r="D236" s="3"/>
      <c r="E236" s="4"/>
      <c r="F236" s="3"/>
      <c r="G236" s="4"/>
    </row>
    <row r="237" spans="1:7" x14ac:dyDescent="0.25">
      <c r="A237" s="2">
        <v>24</v>
      </c>
      <c r="B237" s="2"/>
      <c r="C237" s="3"/>
      <c r="D237" s="3"/>
      <c r="E237" s="4"/>
      <c r="F237" s="3"/>
      <c r="G237" s="4"/>
    </row>
    <row r="238" spans="1:7" x14ac:dyDescent="0.25">
      <c r="A238" s="2">
        <v>25</v>
      </c>
      <c r="B238" s="2"/>
      <c r="C238" s="3"/>
      <c r="D238" s="3"/>
      <c r="E238" s="4"/>
      <c r="F238" s="3"/>
      <c r="G238" s="4"/>
    </row>
    <row r="239" spans="1:7" x14ac:dyDescent="0.25">
      <c r="A239" s="2">
        <v>26</v>
      </c>
      <c r="B239" s="2"/>
      <c r="C239" s="3"/>
      <c r="D239" s="3"/>
      <c r="E239" s="4"/>
      <c r="F239" s="3"/>
      <c r="G239" s="4"/>
    </row>
    <row r="240" spans="1:7" x14ac:dyDescent="0.25">
      <c r="A240" s="2">
        <v>27</v>
      </c>
      <c r="B240" s="2"/>
      <c r="C240" s="3"/>
      <c r="D240" s="3"/>
      <c r="E240" s="4"/>
      <c r="F240" s="3"/>
      <c r="G240" s="4"/>
    </row>
    <row r="241" spans="1:7" x14ac:dyDescent="0.25">
      <c r="A241" s="2">
        <v>28</v>
      </c>
      <c r="B241" s="2"/>
      <c r="C241" s="3"/>
      <c r="D241" s="3"/>
      <c r="E241" s="4"/>
      <c r="F241" s="8"/>
      <c r="G241" s="6"/>
    </row>
    <row r="242" spans="1:7" x14ac:dyDescent="0.25">
      <c r="A242" s="2">
        <v>29</v>
      </c>
      <c r="B242" s="2"/>
      <c r="C242" s="3"/>
      <c r="D242" s="3"/>
      <c r="E242" s="4"/>
      <c r="F242" s="3">
        <v>2</v>
      </c>
      <c r="G242" s="4"/>
    </row>
    <row r="243" spans="1:7" x14ac:dyDescent="0.25">
      <c r="A243" s="2">
        <v>30</v>
      </c>
      <c r="B243" s="2"/>
      <c r="C243" s="3"/>
      <c r="D243" s="3"/>
      <c r="E243" s="4"/>
      <c r="F243" s="3"/>
      <c r="G243" s="4"/>
    </row>
    <row r="244" spans="1:7" x14ac:dyDescent="0.25">
      <c r="A244" s="2">
        <v>31</v>
      </c>
      <c r="B244" s="2"/>
      <c r="C244" s="3"/>
      <c r="D244" s="3"/>
      <c r="E244" s="4"/>
      <c r="F244" s="3"/>
      <c r="G244" s="4"/>
    </row>
    <row r="245" spans="1:7" x14ac:dyDescent="0.25">
      <c r="A245" s="7">
        <v>37135</v>
      </c>
      <c r="B245" s="2"/>
      <c r="C245" s="3"/>
      <c r="D245" s="3"/>
      <c r="E245" s="4"/>
      <c r="F245" s="3"/>
      <c r="G245" s="4"/>
    </row>
    <row r="246" spans="1:7" x14ac:dyDescent="0.25">
      <c r="A246" s="2">
        <v>2</v>
      </c>
      <c r="B246" s="2"/>
      <c r="C246" s="3"/>
      <c r="D246" s="3"/>
      <c r="E246" s="4"/>
      <c r="F246" s="3"/>
      <c r="G246" s="4"/>
    </row>
    <row r="247" spans="1:7" x14ac:dyDescent="0.25">
      <c r="A247" s="2">
        <v>3</v>
      </c>
      <c r="B247" s="2"/>
      <c r="C247" s="3"/>
      <c r="D247" s="3"/>
      <c r="E247" s="4"/>
      <c r="F247" s="3"/>
      <c r="G247" s="4"/>
    </row>
    <row r="248" spans="1:7" x14ac:dyDescent="0.25">
      <c r="A248" s="2">
        <v>4</v>
      </c>
      <c r="B248" s="2">
        <v>20.3</v>
      </c>
      <c r="C248" s="3">
        <v>13</v>
      </c>
      <c r="D248" s="3">
        <v>0</v>
      </c>
      <c r="E248" s="4">
        <v>6</v>
      </c>
      <c r="F248" s="3"/>
      <c r="G248" s="4"/>
    </row>
    <row r="249" spans="1:7" x14ac:dyDescent="0.25">
      <c r="A249" s="2">
        <v>5</v>
      </c>
      <c r="B249" s="2">
        <v>7.3</v>
      </c>
      <c r="C249" s="3">
        <v>0</v>
      </c>
      <c r="D249" s="3">
        <v>0</v>
      </c>
      <c r="E249" s="4">
        <v>0.9</v>
      </c>
      <c r="F249" s="3"/>
      <c r="G249" s="4"/>
    </row>
    <row r="250" spans="1:7" x14ac:dyDescent="0.25">
      <c r="A250" s="2">
        <v>6</v>
      </c>
      <c r="B250" s="2"/>
      <c r="C250" s="3"/>
      <c r="D250" s="3"/>
      <c r="E250" s="4"/>
      <c r="F250" s="3"/>
      <c r="G250" s="4"/>
    </row>
    <row r="251" spans="1:7" x14ac:dyDescent="0.25">
      <c r="A251" s="2">
        <v>7</v>
      </c>
      <c r="B251" s="2"/>
      <c r="C251" s="3"/>
      <c r="D251" s="3"/>
      <c r="E251" s="4"/>
      <c r="F251" s="3"/>
      <c r="G251" s="4"/>
    </row>
    <row r="252" spans="1:7" x14ac:dyDescent="0.25">
      <c r="A252" s="2">
        <v>8</v>
      </c>
      <c r="B252" s="2"/>
      <c r="C252" s="3"/>
      <c r="D252" s="3"/>
      <c r="E252" s="4"/>
      <c r="F252" s="3"/>
      <c r="G252" s="4"/>
    </row>
    <row r="253" spans="1:7" x14ac:dyDescent="0.25">
      <c r="A253" s="2">
        <v>9</v>
      </c>
      <c r="B253" s="2"/>
      <c r="C253" s="3"/>
      <c r="D253" s="3"/>
      <c r="E253" s="4"/>
      <c r="F253" s="3"/>
      <c r="G253" s="4"/>
    </row>
    <row r="254" spans="1:7" x14ac:dyDescent="0.25">
      <c r="A254" s="2">
        <v>10</v>
      </c>
      <c r="B254" s="2"/>
      <c r="C254" s="3"/>
      <c r="D254" s="3"/>
      <c r="E254" s="4"/>
      <c r="F254" s="3"/>
      <c r="G254" s="4"/>
    </row>
    <row r="255" spans="1:7" x14ac:dyDescent="0.25">
      <c r="A255" s="2">
        <v>11</v>
      </c>
      <c r="B255" s="2"/>
      <c r="C255" s="3"/>
      <c r="D255" s="3"/>
      <c r="E255" s="4"/>
      <c r="F255" s="3"/>
      <c r="G255" s="4"/>
    </row>
    <row r="256" spans="1:7" x14ac:dyDescent="0.25">
      <c r="A256" s="2">
        <v>12</v>
      </c>
      <c r="B256" s="2"/>
      <c r="C256" s="3"/>
      <c r="D256" s="3"/>
      <c r="E256" s="4"/>
      <c r="F256" s="3"/>
      <c r="G256" s="4"/>
    </row>
    <row r="257" spans="1:7" x14ac:dyDescent="0.25">
      <c r="A257" s="2">
        <v>13</v>
      </c>
      <c r="B257" s="2"/>
      <c r="C257" s="3"/>
      <c r="D257" s="3"/>
      <c r="E257" s="4"/>
      <c r="F257" s="3"/>
      <c r="G257" s="4"/>
    </row>
    <row r="258" spans="1:7" x14ac:dyDescent="0.25">
      <c r="A258" s="2">
        <v>14</v>
      </c>
      <c r="B258" s="2"/>
      <c r="C258" s="3"/>
      <c r="D258" s="3"/>
      <c r="E258" s="4"/>
      <c r="F258" s="3"/>
      <c r="G258" s="4"/>
    </row>
    <row r="259" spans="1:7" x14ac:dyDescent="0.25">
      <c r="A259" s="2">
        <v>15</v>
      </c>
      <c r="B259" s="2"/>
      <c r="C259" s="3"/>
      <c r="D259" s="3"/>
      <c r="E259" s="4"/>
      <c r="F259" s="3"/>
      <c r="G259" s="4"/>
    </row>
    <row r="260" spans="1:7" x14ac:dyDescent="0.25">
      <c r="A260" s="2">
        <v>16</v>
      </c>
      <c r="B260" s="2"/>
      <c r="C260" s="3"/>
      <c r="D260" s="3"/>
      <c r="E260" s="4"/>
      <c r="F260" s="3"/>
      <c r="G260" s="4"/>
    </row>
    <row r="261" spans="1:7" x14ac:dyDescent="0.25">
      <c r="A261" s="2">
        <v>17</v>
      </c>
      <c r="B261" s="2"/>
      <c r="C261" s="3"/>
      <c r="D261" s="3"/>
      <c r="E261" s="4"/>
      <c r="F261" s="3"/>
      <c r="G261" s="4"/>
    </row>
    <row r="262" spans="1:7" x14ac:dyDescent="0.25">
      <c r="A262" s="2">
        <v>18</v>
      </c>
      <c r="B262" s="2"/>
      <c r="C262" s="3"/>
      <c r="D262" s="3"/>
      <c r="E262" s="4"/>
      <c r="F262" s="3"/>
      <c r="G262" s="4"/>
    </row>
    <row r="263" spans="1:7" x14ac:dyDescent="0.25">
      <c r="A263" s="2">
        <v>19</v>
      </c>
      <c r="B263" s="2">
        <v>4.5999999999999996</v>
      </c>
      <c r="C263" s="3">
        <v>0</v>
      </c>
      <c r="D263" s="3">
        <v>1.2</v>
      </c>
      <c r="E263" s="4">
        <v>4</v>
      </c>
      <c r="F263" s="3">
        <v>25</v>
      </c>
      <c r="G263" s="4">
        <v>9.1999999999999993</v>
      </c>
    </row>
    <row r="264" spans="1:7" x14ac:dyDescent="0.25">
      <c r="A264" s="2">
        <v>20</v>
      </c>
      <c r="B264" s="2"/>
      <c r="C264" s="3">
        <v>10</v>
      </c>
      <c r="D264" s="3"/>
      <c r="E264" s="4"/>
      <c r="F264" s="3"/>
      <c r="G264" s="4"/>
    </row>
    <row r="265" spans="1:7" x14ac:dyDescent="0.25">
      <c r="A265" s="2">
        <v>21</v>
      </c>
      <c r="B265" s="2"/>
      <c r="C265" s="3"/>
      <c r="D265" s="3"/>
      <c r="E265" s="4"/>
      <c r="F265" s="3"/>
      <c r="G265" s="4"/>
    </row>
    <row r="266" spans="1:7" x14ac:dyDescent="0.25">
      <c r="A266" s="2">
        <v>22</v>
      </c>
      <c r="B266" s="2"/>
      <c r="C266" s="3"/>
      <c r="D266" s="3"/>
      <c r="E266" s="4"/>
      <c r="F266" s="3"/>
      <c r="G266" s="4"/>
    </row>
    <row r="267" spans="1:7" x14ac:dyDescent="0.25">
      <c r="A267" s="2">
        <v>23</v>
      </c>
      <c r="B267" s="2"/>
      <c r="C267" s="3"/>
      <c r="D267" s="3"/>
      <c r="E267" s="4"/>
      <c r="F267" s="3"/>
      <c r="G267" s="4"/>
    </row>
    <row r="268" spans="1:7" x14ac:dyDescent="0.25">
      <c r="A268" s="2">
        <v>24</v>
      </c>
      <c r="B268" s="2"/>
      <c r="C268" s="3"/>
      <c r="D268" s="3"/>
      <c r="E268" s="4"/>
      <c r="F268" s="3"/>
      <c r="G268" s="4"/>
    </row>
    <row r="269" spans="1:7" x14ac:dyDescent="0.25">
      <c r="A269" s="2">
        <v>25</v>
      </c>
      <c r="B269" s="2"/>
      <c r="C269" s="3"/>
      <c r="D269" s="3"/>
      <c r="E269" s="4"/>
      <c r="F269" s="3"/>
      <c r="G269" s="4"/>
    </row>
    <row r="270" spans="1:7" x14ac:dyDescent="0.25">
      <c r="A270" s="2">
        <v>26</v>
      </c>
      <c r="B270" s="2"/>
      <c r="C270" s="3"/>
      <c r="D270" s="3"/>
      <c r="E270" s="4"/>
      <c r="F270" s="3"/>
      <c r="G270" s="4"/>
    </row>
    <row r="271" spans="1:7" x14ac:dyDescent="0.25">
      <c r="A271" s="2">
        <v>27</v>
      </c>
      <c r="B271" s="2"/>
      <c r="C271" s="3"/>
      <c r="D271" s="3"/>
      <c r="E271" s="4"/>
      <c r="F271" s="3"/>
      <c r="G271" s="4"/>
    </row>
    <row r="272" spans="1:7" x14ac:dyDescent="0.25">
      <c r="A272" s="2">
        <v>28</v>
      </c>
      <c r="B272" s="2"/>
      <c r="C272" s="3"/>
      <c r="D272" s="3"/>
      <c r="E272" s="4"/>
      <c r="F272" s="5"/>
      <c r="G272" s="6"/>
    </row>
    <row r="273" spans="1:7" x14ac:dyDescent="0.25">
      <c r="A273" s="2">
        <v>29</v>
      </c>
      <c r="B273" s="2"/>
      <c r="C273" s="3"/>
      <c r="D273" s="3"/>
      <c r="E273" s="4"/>
      <c r="F273" s="3"/>
      <c r="G273" s="4"/>
    </row>
    <row r="274" spans="1:7" x14ac:dyDescent="0.25">
      <c r="A274" s="2">
        <v>30</v>
      </c>
      <c r="B274" s="2"/>
      <c r="C274" s="3"/>
      <c r="D274" s="3"/>
      <c r="E274" s="4"/>
      <c r="F274" s="3"/>
      <c r="G274" s="4"/>
    </row>
    <row r="275" spans="1:7" x14ac:dyDescent="0.25">
      <c r="A275" s="7">
        <v>37165</v>
      </c>
      <c r="B275" s="2"/>
      <c r="C275" s="3"/>
      <c r="D275" s="3"/>
      <c r="E275" s="4"/>
      <c r="F275" s="3"/>
      <c r="G275" s="4"/>
    </row>
    <row r="276" spans="1:7" x14ac:dyDescent="0.25">
      <c r="A276" s="2">
        <v>2</v>
      </c>
      <c r="B276" s="2"/>
      <c r="C276" s="3"/>
      <c r="D276" s="3"/>
      <c r="E276" s="4"/>
      <c r="F276" s="3"/>
      <c r="G276" s="4"/>
    </row>
    <row r="277" spans="1:7" x14ac:dyDescent="0.25">
      <c r="A277" s="2">
        <v>3</v>
      </c>
      <c r="B277" s="2">
        <v>1.2</v>
      </c>
      <c r="C277" s="3">
        <v>1</v>
      </c>
      <c r="D277" s="3">
        <v>1.2</v>
      </c>
      <c r="E277" s="4">
        <v>1.1000000000000001</v>
      </c>
      <c r="F277" s="3"/>
      <c r="G277" s="4">
        <v>4.4000000000000004</v>
      </c>
    </row>
    <row r="278" spans="1:7" x14ac:dyDescent="0.25">
      <c r="A278" s="2">
        <v>4</v>
      </c>
      <c r="B278" s="2"/>
      <c r="C278" s="3"/>
      <c r="D278" s="3"/>
      <c r="E278" s="4"/>
      <c r="F278" s="3"/>
      <c r="G278" s="4"/>
    </row>
    <row r="279" spans="1:7" x14ac:dyDescent="0.25">
      <c r="A279" s="2">
        <v>5</v>
      </c>
      <c r="B279" s="2"/>
      <c r="C279" s="3"/>
      <c r="D279" s="3"/>
      <c r="E279" s="4"/>
      <c r="F279" s="3"/>
      <c r="G279" s="4"/>
    </row>
    <row r="280" spans="1:7" x14ac:dyDescent="0.25">
      <c r="A280" s="2">
        <v>6</v>
      </c>
      <c r="B280" s="2"/>
      <c r="C280" s="3"/>
      <c r="D280" s="3"/>
      <c r="E280" s="4"/>
      <c r="F280" s="3"/>
      <c r="G280" s="4"/>
    </row>
    <row r="281" spans="1:7" x14ac:dyDescent="0.25">
      <c r="A281" s="2">
        <v>7</v>
      </c>
      <c r="B281" s="2"/>
      <c r="C281" s="3"/>
      <c r="D281" s="3"/>
      <c r="E281" s="4"/>
      <c r="F281" s="3"/>
      <c r="G281" s="4"/>
    </row>
    <row r="282" spans="1:7" x14ac:dyDescent="0.25">
      <c r="A282" s="2">
        <v>8</v>
      </c>
      <c r="B282" s="2"/>
      <c r="C282" s="3"/>
      <c r="D282" s="3"/>
      <c r="E282" s="4"/>
      <c r="F282" s="3"/>
      <c r="G282" s="4"/>
    </row>
    <row r="283" spans="1:7" x14ac:dyDescent="0.25">
      <c r="A283" s="2">
        <v>9</v>
      </c>
      <c r="B283" s="2"/>
      <c r="C283" s="3"/>
      <c r="D283" s="3"/>
      <c r="E283" s="4"/>
      <c r="F283" s="3"/>
      <c r="G283" s="4"/>
    </row>
    <row r="284" spans="1:7" x14ac:dyDescent="0.25">
      <c r="A284" s="2">
        <v>10</v>
      </c>
      <c r="B284" s="2"/>
      <c r="C284" s="3"/>
      <c r="D284" s="3"/>
      <c r="E284" s="4"/>
      <c r="F284" s="3"/>
      <c r="G284" s="4"/>
    </row>
    <row r="285" spans="1:7" x14ac:dyDescent="0.25">
      <c r="A285" s="2">
        <v>11</v>
      </c>
      <c r="B285" s="2"/>
      <c r="C285" s="3"/>
      <c r="D285" s="3"/>
      <c r="E285" s="4"/>
      <c r="F285" s="3"/>
      <c r="G285" s="4"/>
    </row>
    <row r="286" spans="1:7" x14ac:dyDescent="0.25">
      <c r="A286" s="2">
        <v>12</v>
      </c>
      <c r="B286" s="2"/>
      <c r="C286" s="3"/>
      <c r="D286" s="3"/>
      <c r="E286" s="4"/>
      <c r="F286" s="3"/>
      <c r="G286" s="4"/>
    </row>
    <row r="287" spans="1:7" x14ac:dyDescent="0.25">
      <c r="A287" s="2">
        <v>13</v>
      </c>
      <c r="B287" s="2"/>
      <c r="C287" s="3"/>
      <c r="D287" s="3"/>
      <c r="E287" s="4"/>
      <c r="F287" s="3"/>
      <c r="G287" s="4"/>
    </row>
    <row r="288" spans="1:7" x14ac:dyDescent="0.25">
      <c r="A288" s="2">
        <v>14</v>
      </c>
      <c r="B288" s="2"/>
      <c r="C288" s="3"/>
      <c r="D288" s="3"/>
      <c r="E288" s="4"/>
      <c r="F288" s="3"/>
      <c r="G288" s="4"/>
    </row>
    <row r="289" spans="1:7" x14ac:dyDescent="0.25">
      <c r="A289" s="2">
        <v>15</v>
      </c>
      <c r="B289" s="2"/>
      <c r="C289" s="3"/>
      <c r="D289" s="3"/>
      <c r="E289" s="4"/>
      <c r="F289" s="3"/>
      <c r="G289" s="4"/>
    </row>
    <row r="290" spans="1:7" x14ac:dyDescent="0.25">
      <c r="A290" s="2">
        <v>16</v>
      </c>
      <c r="B290" s="2"/>
      <c r="C290" s="3"/>
      <c r="D290" s="3"/>
      <c r="E290" s="4"/>
      <c r="F290" s="3"/>
      <c r="G290" s="4"/>
    </row>
    <row r="291" spans="1:7" x14ac:dyDescent="0.25">
      <c r="A291" s="2">
        <v>17</v>
      </c>
      <c r="B291" s="2"/>
      <c r="C291" s="3"/>
      <c r="D291" s="3"/>
      <c r="E291" s="4"/>
      <c r="F291" s="3"/>
      <c r="G291" s="4"/>
    </row>
    <row r="292" spans="1:7" x14ac:dyDescent="0.25">
      <c r="A292" s="2">
        <v>18</v>
      </c>
      <c r="B292" s="2"/>
      <c r="C292" s="3"/>
      <c r="D292" s="3"/>
      <c r="E292" s="4"/>
      <c r="F292" s="3"/>
      <c r="G292" s="4"/>
    </row>
    <row r="293" spans="1:7" x14ac:dyDescent="0.25">
      <c r="A293" s="2">
        <v>19</v>
      </c>
      <c r="B293" s="2"/>
      <c r="C293" s="3"/>
      <c r="D293" s="3"/>
      <c r="E293" s="4"/>
      <c r="F293" s="3"/>
      <c r="G293" s="4"/>
    </row>
    <row r="294" spans="1:7" x14ac:dyDescent="0.25">
      <c r="A294" s="2">
        <v>20</v>
      </c>
      <c r="B294" s="2">
        <v>1.3</v>
      </c>
      <c r="C294" s="3">
        <v>4</v>
      </c>
      <c r="D294" s="3"/>
      <c r="E294" s="4"/>
      <c r="F294" s="3"/>
      <c r="G294" s="4"/>
    </row>
    <row r="295" spans="1:7" x14ac:dyDescent="0.25">
      <c r="A295" s="2">
        <v>21</v>
      </c>
      <c r="B295" s="2"/>
      <c r="C295" s="3"/>
      <c r="D295" s="3"/>
      <c r="E295" s="4"/>
      <c r="F295" s="3"/>
      <c r="G295" s="4"/>
    </row>
    <row r="296" spans="1:7" x14ac:dyDescent="0.25">
      <c r="A296" s="2">
        <v>22</v>
      </c>
      <c r="B296" s="2"/>
      <c r="C296" s="3"/>
      <c r="D296" s="3"/>
      <c r="E296" s="4"/>
      <c r="F296" s="3">
        <v>11</v>
      </c>
      <c r="G296" s="4">
        <v>8</v>
      </c>
    </row>
    <row r="297" spans="1:7" x14ac:dyDescent="0.25">
      <c r="A297" s="2">
        <v>23</v>
      </c>
      <c r="B297" s="2"/>
      <c r="C297" s="3"/>
      <c r="D297" s="3"/>
      <c r="E297" s="4"/>
      <c r="F297" s="3">
        <v>3.7</v>
      </c>
      <c r="G297" s="4">
        <v>2</v>
      </c>
    </row>
    <row r="298" spans="1:7" x14ac:dyDescent="0.25">
      <c r="A298" s="2">
        <v>24</v>
      </c>
      <c r="B298" s="2">
        <v>0.9</v>
      </c>
      <c r="C298" s="3">
        <v>1.2</v>
      </c>
      <c r="D298" s="3">
        <v>0</v>
      </c>
      <c r="E298" s="4">
        <v>3.8</v>
      </c>
      <c r="F298" s="3">
        <v>4.2</v>
      </c>
      <c r="G298" s="4">
        <v>4</v>
      </c>
    </row>
    <row r="299" spans="1:7" x14ac:dyDescent="0.25">
      <c r="A299" s="2">
        <v>25</v>
      </c>
      <c r="B299" s="2"/>
      <c r="C299" s="3"/>
      <c r="D299" s="3"/>
      <c r="E299" s="4"/>
      <c r="F299" s="3"/>
      <c r="G299" s="4"/>
    </row>
    <row r="300" spans="1:7" x14ac:dyDescent="0.25">
      <c r="A300" s="2">
        <v>26</v>
      </c>
      <c r="B300" s="2"/>
      <c r="C300" s="3"/>
      <c r="D300" s="3"/>
      <c r="E300" s="4"/>
      <c r="F300" s="3"/>
      <c r="G300" s="4"/>
    </row>
    <row r="301" spans="1:7" x14ac:dyDescent="0.25">
      <c r="A301" s="2">
        <v>27</v>
      </c>
      <c r="B301" s="2"/>
      <c r="C301" s="3"/>
      <c r="D301" s="3"/>
      <c r="E301" s="4"/>
      <c r="F301" s="3">
        <v>7</v>
      </c>
      <c r="G301" s="4">
        <v>9.4</v>
      </c>
    </row>
    <row r="302" spans="1:7" x14ac:dyDescent="0.25">
      <c r="A302" s="2">
        <v>28</v>
      </c>
      <c r="B302" s="2"/>
      <c r="C302" s="3"/>
      <c r="D302" s="3"/>
      <c r="E302" s="4"/>
      <c r="F302" s="8"/>
      <c r="G302" s="6"/>
    </row>
    <row r="303" spans="1:7" x14ac:dyDescent="0.25">
      <c r="A303" s="2">
        <v>29</v>
      </c>
      <c r="B303" s="2"/>
      <c r="C303" s="3"/>
      <c r="D303" s="3"/>
      <c r="E303" s="4"/>
      <c r="F303" s="3"/>
      <c r="G303" s="4"/>
    </row>
    <row r="304" spans="1:7" x14ac:dyDescent="0.25">
      <c r="A304" s="2">
        <v>30</v>
      </c>
      <c r="B304" s="2"/>
      <c r="C304" s="3"/>
      <c r="D304" s="3"/>
      <c r="E304" s="4"/>
      <c r="F304" s="3">
        <v>1</v>
      </c>
      <c r="G304" s="4">
        <v>4</v>
      </c>
    </row>
    <row r="305" spans="1:7" x14ac:dyDescent="0.25">
      <c r="A305" s="2">
        <v>31</v>
      </c>
      <c r="B305" s="2"/>
      <c r="C305" s="3"/>
      <c r="D305" s="3"/>
      <c r="E305" s="4"/>
      <c r="F305" s="3">
        <v>9</v>
      </c>
      <c r="G305" s="4">
        <v>1.4</v>
      </c>
    </row>
    <row r="306" spans="1:7" x14ac:dyDescent="0.25">
      <c r="A306" s="7">
        <v>37196</v>
      </c>
      <c r="B306" s="2">
        <v>0</v>
      </c>
      <c r="C306" s="3">
        <v>0</v>
      </c>
      <c r="D306" s="3">
        <v>0</v>
      </c>
      <c r="E306" s="4">
        <v>3.5</v>
      </c>
      <c r="F306" s="3">
        <v>4</v>
      </c>
      <c r="G306" s="4">
        <v>0</v>
      </c>
    </row>
    <row r="307" spans="1:7" x14ac:dyDescent="0.25">
      <c r="A307" s="2">
        <v>2</v>
      </c>
      <c r="B307" s="2">
        <v>10.3</v>
      </c>
      <c r="C307" s="3">
        <v>23.9</v>
      </c>
      <c r="D307" s="3">
        <v>11.5</v>
      </c>
      <c r="E307" s="4">
        <v>9.3000000000000007</v>
      </c>
      <c r="F307" s="3">
        <v>3.4</v>
      </c>
      <c r="G307" s="4">
        <v>18.3</v>
      </c>
    </row>
    <row r="308" spans="1:7" x14ac:dyDescent="0.25">
      <c r="A308" s="2">
        <v>3</v>
      </c>
      <c r="B308" s="2">
        <v>17.3</v>
      </c>
      <c r="C308" s="3">
        <v>19.8</v>
      </c>
      <c r="D308" s="3">
        <v>1.3</v>
      </c>
      <c r="E308" s="4">
        <v>20</v>
      </c>
      <c r="F308" s="3">
        <v>12.3</v>
      </c>
      <c r="G308" s="4">
        <v>28.8</v>
      </c>
    </row>
    <row r="309" spans="1:7" x14ac:dyDescent="0.25">
      <c r="A309" s="2">
        <v>4</v>
      </c>
      <c r="B309" s="2">
        <v>19.3</v>
      </c>
      <c r="C309" s="3">
        <v>18.3</v>
      </c>
      <c r="D309" s="3">
        <v>37.799999999999997</v>
      </c>
      <c r="E309" s="4">
        <v>21.3</v>
      </c>
      <c r="F309" s="3">
        <v>8.8000000000000007</v>
      </c>
      <c r="G309" s="4">
        <v>29.2</v>
      </c>
    </row>
    <row r="310" spans="1:7" x14ac:dyDescent="0.25">
      <c r="A310" s="2">
        <v>5</v>
      </c>
      <c r="B310" s="2">
        <v>1.3</v>
      </c>
      <c r="C310" s="3">
        <v>0.9</v>
      </c>
      <c r="D310" s="3">
        <v>0</v>
      </c>
      <c r="E310" s="4">
        <v>4.9000000000000004</v>
      </c>
      <c r="F310" s="3"/>
      <c r="G310" s="4"/>
    </row>
    <row r="311" spans="1:7" x14ac:dyDescent="0.25">
      <c r="A311" s="2">
        <v>6</v>
      </c>
      <c r="B311" s="2"/>
      <c r="C311" s="3"/>
      <c r="D311" s="3"/>
      <c r="E311" s="4"/>
      <c r="F311" s="3"/>
      <c r="G311" s="4"/>
    </row>
    <row r="312" spans="1:7" x14ac:dyDescent="0.25">
      <c r="A312" s="2">
        <v>7</v>
      </c>
      <c r="B312" s="2"/>
      <c r="C312" s="3"/>
      <c r="D312" s="3"/>
      <c r="E312" s="4"/>
      <c r="F312" s="3"/>
      <c r="G312" s="4"/>
    </row>
    <row r="313" spans="1:7" x14ac:dyDescent="0.25">
      <c r="A313" s="2">
        <v>8</v>
      </c>
      <c r="B313" s="2"/>
      <c r="C313" s="3"/>
      <c r="D313" s="3"/>
      <c r="E313" s="4"/>
      <c r="F313" s="3">
        <v>2.8</v>
      </c>
      <c r="G313" s="4">
        <v>3.8</v>
      </c>
    </row>
    <row r="314" spans="1:7" x14ac:dyDescent="0.25">
      <c r="A314" s="2">
        <v>9</v>
      </c>
      <c r="B314" s="2">
        <v>1.8</v>
      </c>
      <c r="C314" s="3">
        <v>8.3000000000000007</v>
      </c>
      <c r="D314" s="3">
        <v>0</v>
      </c>
      <c r="E314" s="4">
        <v>2.2000000000000002</v>
      </c>
      <c r="F314" s="3"/>
      <c r="G314" s="4"/>
    </row>
    <row r="315" spans="1:7" x14ac:dyDescent="0.25">
      <c r="A315" s="2">
        <v>10</v>
      </c>
      <c r="B315" s="2">
        <v>39.299999999999997</v>
      </c>
      <c r="C315" s="3">
        <v>39.799999999999997</v>
      </c>
      <c r="D315" s="3">
        <v>11.8</v>
      </c>
      <c r="E315" s="4">
        <v>29.4</v>
      </c>
      <c r="F315" s="3">
        <v>8.25</v>
      </c>
      <c r="G315" s="4">
        <v>9.1</v>
      </c>
    </row>
    <row r="316" spans="1:7" x14ac:dyDescent="0.25">
      <c r="A316" s="2">
        <v>11</v>
      </c>
      <c r="B316" s="2"/>
      <c r="C316" s="3"/>
      <c r="D316" s="3"/>
      <c r="E316" s="4"/>
      <c r="F316" s="3">
        <v>13</v>
      </c>
      <c r="G316" s="4">
        <v>15.2</v>
      </c>
    </row>
    <row r="317" spans="1:7" x14ac:dyDescent="0.25">
      <c r="A317" s="2">
        <v>12</v>
      </c>
      <c r="B317" s="2"/>
      <c r="C317" s="3"/>
      <c r="D317" s="3"/>
      <c r="E317" s="4"/>
      <c r="F317" s="3"/>
      <c r="G317" s="4"/>
    </row>
    <row r="318" spans="1:7" x14ac:dyDescent="0.25">
      <c r="A318" s="2">
        <v>13</v>
      </c>
      <c r="B318" s="2">
        <v>58.7</v>
      </c>
      <c r="C318" s="3">
        <v>28.9</v>
      </c>
      <c r="D318" s="3">
        <v>37.799999999999997</v>
      </c>
      <c r="E318" s="4">
        <v>59.3</v>
      </c>
      <c r="F318" s="3"/>
      <c r="G318" s="4"/>
    </row>
    <row r="319" spans="1:7" x14ac:dyDescent="0.25">
      <c r="A319" s="2">
        <v>14</v>
      </c>
      <c r="B319" s="2"/>
      <c r="C319" s="3"/>
      <c r="D319" s="3"/>
      <c r="E319" s="4"/>
      <c r="F319" s="3">
        <v>5</v>
      </c>
      <c r="G319" s="4">
        <v>7.4</v>
      </c>
    </row>
    <row r="320" spans="1:7" x14ac:dyDescent="0.25">
      <c r="A320" s="2">
        <v>15</v>
      </c>
      <c r="B320" s="2"/>
      <c r="C320" s="3"/>
      <c r="D320" s="3"/>
      <c r="E320" s="4"/>
      <c r="F320" s="3"/>
      <c r="G320" s="4"/>
    </row>
    <row r="321" spans="1:7" x14ac:dyDescent="0.25">
      <c r="A321" s="2">
        <v>16</v>
      </c>
      <c r="B321" s="2">
        <v>13.9</v>
      </c>
      <c r="C321" s="3">
        <v>8.9</v>
      </c>
      <c r="D321" s="3">
        <v>19.3</v>
      </c>
      <c r="E321" s="4">
        <v>13.7</v>
      </c>
      <c r="F321" s="3"/>
      <c r="G321" s="4"/>
    </row>
    <row r="322" spans="1:7" x14ac:dyDescent="0.25">
      <c r="A322" s="2">
        <v>17</v>
      </c>
      <c r="B322" s="2"/>
      <c r="C322" s="3"/>
      <c r="D322" s="3"/>
      <c r="E322" s="4"/>
      <c r="F322" s="3">
        <v>3</v>
      </c>
      <c r="G322" s="4">
        <v>4</v>
      </c>
    </row>
    <row r="323" spans="1:7" x14ac:dyDescent="0.25">
      <c r="A323" s="2">
        <v>18</v>
      </c>
      <c r="B323" s="2"/>
      <c r="C323" s="3"/>
      <c r="D323" s="3"/>
      <c r="E323" s="4"/>
      <c r="F323" s="3"/>
      <c r="G323" s="4"/>
    </row>
    <row r="324" spans="1:7" x14ac:dyDescent="0.25">
      <c r="A324" s="2">
        <v>19</v>
      </c>
      <c r="B324" s="2"/>
      <c r="C324" s="3"/>
      <c r="D324" s="3"/>
      <c r="E324" s="4"/>
      <c r="F324" s="3"/>
      <c r="G324" s="4"/>
    </row>
    <row r="325" spans="1:7" x14ac:dyDescent="0.25">
      <c r="A325" s="2">
        <v>20</v>
      </c>
      <c r="B325" s="2">
        <v>38.9</v>
      </c>
      <c r="C325" s="3">
        <v>23.9</v>
      </c>
      <c r="D325" s="3">
        <v>28.7</v>
      </c>
      <c r="E325" s="4">
        <v>31.7</v>
      </c>
      <c r="F325" s="3">
        <v>12</v>
      </c>
      <c r="G325" s="4">
        <v>7.8</v>
      </c>
    </row>
    <row r="326" spans="1:7" x14ac:dyDescent="0.25">
      <c r="A326" s="2">
        <v>21</v>
      </c>
      <c r="B326" s="2"/>
      <c r="C326" s="3"/>
      <c r="D326" s="3"/>
      <c r="E326" s="4"/>
      <c r="F326" s="3"/>
      <c r="G326" s="4"/>
    </row>
    <row r="327" spans="1:7" x14ac:dyDescent="0.25">
      <c r="A327" s="2">
        <v>22</v>
      </c>
      <c r="B327" s="2"/>
      <c r="C327" s="3"/>
      <c r="D327" s="3"/>
      <c r="E327" s="4"/>
      <c r="F327" s="3"/>
      <c r="G327" s="4"/>
    </row>
    <row r="328" spans="1:7" x14ac:dyDescent="0.25">
      <c r="A328" s="2">
        <v>23</v>
      </c>
      <c r="B328" s="2"/>
      <c r="C328" s="3"/>
      <c r="D328" s="3"/>
      <c r="E328" s="4"/>
      <c r="F328" s="3"/>
      <c r="G328" s="4"/>
    </row>
    <row r="329" spans="1:7" x14ac:dyDescent="0.25">
      <c r="A329" s="2">
        <v>24</v>
      </c>
      <c r="B329" s="2"/>
      <c r="C329" s="3"/>
      <c r="D329" s="3"/>
      <c r="E329" s="4"/>
      <c r="F329" s="3"/>
      <c r="G329" s="4"/>
    </row>
    <row r="330" spans="1:7" x14ac:dyDescent="0.25">
      <c r="A330" s="2">
        <v>25</v>
      </c>
      <c r="B330" s="2">
        <v>10.6</v>
      </c>
      <c r="C330" s="3">
        <v>2.6</v>
      </c>
      <c r="D330" s="3">
        <v>1</v>
      </c>
      <c r="E330" s="4">
        <v>1.2</v>
      </c>
      <c r="F330" s="3"/>
      <c r="G330" s="4">
        <v>2.8</v>
      </c>
    </row>
    <row r="331" spans="1:7" x14ac:dyDescent="0.25">
      <c r="A331" s="2">
        <v>26</v>
      </c>
      <c r="B331" s="2">
        <v>3</v>
      </c>
      <c r="C331" s="3">
        <v>2.4</v>
      </c>
      <c r="D331" s="3">
        <v>1</v>
      </c>
      <c r="E331" s="4">
        <v>4.5999999999999996</v>
      </c>
      <c r="F331" s="3">
        <v>6.6</v>
      </c>
      <c r="G331" s="4">
        <v>27.5</v>
      </c>
    </row>
    <row r="332" spans="1:7" x14ac:dyDescent="0.25">
      <c r="A332" s="2">
        <v>27</v>
      </c>
      <c r="B332" s="2">
        <v>4</v>
      </c>
      <c r="C332" s="3">
        <v>23.4</v>
      </c>
      <c r="D332" s="3">
        <v>10</v>
      </c>
      <c r="E332" s="4">
        <v>2.5</v>
      </c>
      <c r="F332" s="3">
        <v>5.5</v>
      </c>
      <c r="G332" s="4">
        <v>5</v>
      </c>
    </row>
    <row r="333" spans="1:7" x14ac:dyDescent="0.25">
      <c r="A333" s="2">
        <v>28</v>
      </c>
      <c r="B333" s="2">
        <v>9</v>
      </c>
      <c r="C333" s="3">
        <v>5.0999999999999996</v>
      </c>
      <c r="D333" s="3">
        <v>15.7</v>
      </c>
      <c r="E333" s="4">
        <v>4.5</v>
      </c>
      <c r="F333" s="5"/>
      <c r="G333" s="6"/>
    </row>
    <row r="334" spans="1:7" x14ac:dyDescent="0.25">
      <c r="A334" s="2">
        <v>29</v>
      </c>
      <c r="B334" s="2">
        <v>0</v>
      </c>
      <c r="C334" s="3">
        <v>2.6</v>
      </c>
      <c r="D334" s="3">
        <v>1.2</v>
      </c>
      <c r="E334" s="4">
        <v>1.5</v>
      </c>
      <c r="F334" s="3"/>
      <c r="G334" s="4"/>
    </row>
    <row r="335" spans="1:7" x14ac:dyDescent="0.25">
      <c r="A335" s="2">
        <v>30</v>
      </c>
      <c r="B335" s="2"/>
      <c r="C335" s="3"/>
      <c r="D335" s="3"/>
      <c r="E335" s="4"/>
      <c r="F335" s="3"/>
      <c r="G335" s="4">
        <v>8</v>
      </c>
    </row>
    <row r="336" spans="1:7" x14ac:dyDescent="0.25">
      <c r="A336" s="7">
        <v>37226</v>
      </c>
      <c r="B336" s="2"/>
      <c r="C336" s="3"/>
      <c r="D336" s="3"/>
      <c r="E336" s="4"/>
      <c r="F336" s="3"/>
      <c r="G336" s="4"/>
    </row>
    <row r="337" spans="1:7" x14ac:dyDescent="0.25">
      <c r="A337" s="2">
        <v>2</v>
      </c>
      <c r="B337" s="2">
        <v>12</v>
      </c>
      <c r="C337" s="3">
        <v>6.1</v>
      </c>
      <c r="D337" s="3">
        <v>22.5</v>
      </c>
      <c r="E337" s="4">
        <v>20.5</v>
      </c>
      <c r="F337" s="3"/>
      <c r="G337" s="4"/>
    </row>
    <row r="338" spans="1:7" x14ac:dyDescent="0.25">
      <c r="A338" s="2">
        <v>3</v>
      </c>
      <c r="B338" s="2"/>
      <c r="C338" s="3"/>
      <c r="D338" s="3"/>
      <c r="E338" s="4"/>
      <c r="F338" s="3"/>
      <c r="G338" s="4"/>
    </row>
    <row r="339" spans="1:7" x14ac:dyDescent="0.25">
      <c r="A339" s="2">
        <v>4</v>
      </c>
      <c r="B339" s="2"/>
      <c r="C339" s="3"/>
      <c r="D339" s="3"/>
      <c r="E339" s="4"/>
      <c r="F339" s="3"/>
      <c r="G339" s="4"/>
    </row>
    <row r="340" spans="1:7" x14ac:dyDescent="0.25">
      <c r="A340" s="2">
        <v>5</v>
      </c>
      <c r="B340" s="2"/>
      <c r="C340" s="3"/>
      <c r="D340" s="3"/>
      <c r="E340" s="4"/>
      <c r="F340" s="3"/>
      <c r="G340" s="4"/>
    </row>
    <row r="341" spans="1:7" x14ac:dyDescent="0.25">
      <c r="A341" s="2">
        <v>6</v>
      </c>
      <c r="B341" s="2"/>
      <c r="C341" s="3"/>
      <c r="D341" s="3"/>
      <c r="E341" s="4"/>
      <c r="F341" s="3"/>
      <c r="G341" s="4"/>
    </row>
    <row r="342" spans="1:7" x14ac:dyDescent="0.25">
      <c r="A342" s="2">
        <v>7</v>
      </c>
      <c r="B342" s="2"/>
      <c r="C342" s="3"/>
      <c r="D342" s="3"/>
      <c r="E342" s="4"/>
      <c r="F342" s="3"/>
      <c r="G342" s="4"/>
    </row>
    <row r="343" spans="1:7" x14ac:dyDescent="0.25">
      <c r="A343" s="2">
        <v>8</v>
      </c>
      <c r="B343" s="2"/>
      <c r="C343" s="3"/>
      <c r="D343" s="3"/>
      <c r="E343" s="4"/>
      <c r="F343" s="3"/>
      <c r="G343" s="4"/>
    </row>
    <row r="344" spans="1:7" x14ac:dyDescent="0.25">
      <c r="A344" s="2">
        <v>9</v>
      </c>
      <c r="B344" s="2"/>
      <c r="C344" s="3"/>
      <c r="D344" s="3"/>
      <c r="E344" s="4"/>
      <c r="F344" s="3"/>
      <c r="G344" s="4"/>
    </row>
    <row r="345" spans="1:7" x14ac:dyDescent="0.25">
      <c r="A345" s="2">
        <v>10</v>
      </c>
      <c r="B345" s="2"/>
      <c r="C345" s="3"/>
      <c r="D345" s="3"/>
      <c r="E345" s="4"/>
      <c r="F345" s="3"/>
      <c r="G345" s="4"/>
    </row>
    <row r="346" spans="1:7" x14ac:dyDescent="0.25">
      <c r="A346" s="2">
        <v>11</v>
      </c>
      <c r="B346" s="2"/>
      <c r="C346" s="3"/>
      <c r="D346" s="3"/>
      <c r="E346" s="4"/>
      <c r="F346" s="3"/>
      <c r="G346" s="4"/>
    </row>
    <row r="347" spans="1:7" x14ac:dyDescent="0.25">
      <c r="A347" s="2">
        <v>12</v>
      </c>
      <c r="B347" s="2"/>
      <c r="C347" s="3"/>
      <c r="D347" s="3"/>
      <c r="E347" s="4"/>
      <c r="F347" s="3"/>
      <c r="G347" s="4"/>
    </row>
    <row r="348" spans="1:7" x14ac:dyDescent="0.25">
      <c r="A348" s="2">
        <v>13</v>
      </c>
      <c r="B348" s="2">
        <v>37.299999999999997</v>
      </c>
      <c r="C348" s="3">
        <v>4.3</v>
      </c>
      <c r="D348" s="3">
        <v>7.5</v>
      </c>
      <c r="E348" s="4">
        <v>2.9</v>
      </c>
      <c r="F348" s="3">
        <v>24.8</v>
      </c>
      <c r="G348" s="4">
        <v>19</v>
      </c>
    </row>
    <row r="349" spans="1:7" x14ac:dyDescent="0.25">
      <c r="A349" s="2">
        <v>14</v>
      </c>
      <c r="B349" s="2">
        <v>26.3</v>
      </c>
      <c r="C349" s="3">
        <v>42.3</v>
      </c>
      <c r="D349" s="3">
        <v>32.700000000000003</v>
      </c>
      <c r="E349" s="4">
        <v>30.9</v>
      </c>
      <c r="F349" s="3">
        <v>5</v>
      </c>
      <c r="G349" s="4">
        <v>1.8</v>
      </c>
    </row>
    <row r="350" spans="1:7" x14ac:dyDescent="0.25">
      <c r="A350" s="2">
        <v>15</v>
      </c>
      <c r="B350" s="2"/>
      <c r="C350" s="3"/>
      <c r="D350" s="3"/>
      <c r="E350" s="4"/>
      <c r="F350" s="3"/>
      <c r="G350" s="4"/>
    </row>
    <row r="351" spans="1:7" x14ac:dyDescent="0.25">
      <c r="A351" s="2">
        <v>16</v>
      </c>
      <c r="B351" s="2"/>
      <c r="C351" s="3"/>
      <c r="D351" s="3"/>
      <c r="E351" s="4"/>
      <c r="F351" s="3"/>
      <c r="G351" s="4"/>
    </row>
    <row r="352" spans="1:7" x14ac:dyDescent="0.25">
      <c r="A352" s="2">
        <v>17</v>
      </c>
      <c r="B352" s="2"/>
      <c r="C352" s="3"/>
      <c r="D352" s="3"/>
      <c r="E352" s="4"/>
      <c r="F352" s="3"/>
      <c r="G352" s="4"/>
    </row>
    <row r="353" spans="1:7" x14ac:dyDescent="0.25">
      <c r="A353" s="2">
        <v>18</v>
      </c>
      <c r="B353" s="2"/>
      <c r="C353" s="3"/>
      <c r="D353" s="3"/>
      <c r="E353" s="4"/>
      <c r="F353" s="3"/>
      <c r="G353" s="4"/>
    </row>
    <row r="354" spans="1:7" x14ac:dyDescent="0.25">
      <c r="A354" s="2">
        <v>19</v>
      </c>
      <c r="B354" s="2"/>
      <c r="C354" s="3"/>
      <c r="D354" s="3"/>
      <c r="E354" s="4"/>
      <c r="F354" s="3"/>
      <c r="G354" s="4"/>
    </row>
    <row r="355" spans="1:7" x14ac:dyDescent="0.25">
      <c r="A355" s="2">
        <v>20</v>
      </c>
      <c r="B355" s="2"/>
      <c r="C355" s="3"/>
      <c r="D355" s="3"/>
      <c r="E355" s="4"/>
      <c r="F355" s="3"/>
      <c r="G355" s="4"/>
    </row>
    <row r="356" spans="1:7" x14ac:dyDescent="0.25">
      <c r="A356" s="2">
        <v>21</v>
      </c>
      <c r="B356" s="2"/>
      <c r="C356" s="3"/>
      <c r="D356" s="3"/>
      <c r="E356" s="4"/>
      <c r="F356" s="3"/>
      <c r="G356" s="4"/>
    </row>
    <row r="357" spans="1:7" x14ac:dyDescent="0.25">
      <c r="A357" s="2">
        <v>22</v>
      </c>
      <c r="B357" s="2"/>
      <c r="C357" s="3"/>
      <c r="D357" s="3"/>
      <c r="E357" s="4"/>
      <c r="F357" s="3"/>
      <c r="G357" s="4"/>
    </row>
    <row r="358" spans="1:7" x14ac:dyDescent="0.25">
      <c r="A358" s="2">
        <v>23</v>
      </c>
      <c r="B358" s="2"/>
      <c r="C358" s="3"/>
      <c r="D358" s="3"/>
      <c r="E358" s="4"/>
      <c r="F358" s="3"/>
      <c r="G358" s="4"/>
    </row>
    <row r="359" spans="1:7" x14ac:dyDescent="0.25">
      <c r="A359" s="2">
        <v>24</v>
      </c>
      <c r="B359" s="2"/>
      <c r="C359" s="3"/>
      <c r="D359" s="3"/>
      <c r="E359" s="4"/>
      <c r="F359" s="3"/>
      <c r="G359" s="4"/>
    </row>
    <row r="360" spans="1:7" x14ac:dyDescent="0.25">
      <c r="A360" s="2">
        <v>25</v>
      </c>
      <c r="B360" s="2"/>
      <c r="C360" s="3"/>
      <c r="D360" s="3"/>
      <c r="E360" s="4"/>
      <c r="F360" s="3"/>
      <c r="G360" s="4"/>
    </row>
    <row r="361" spans="1:7" x14ac:dyDescent="0.25">
      <c r="A361" s="2">
        <v>26</v>
      </c>
      <c r="B361" s="2"/>
      <c r="C361" s="3"/>
      <c r="D361" s="3"/>
      <c r="E361" s="4"/>
      <c r="F361" s="3"/>
      <c r="G361" s="4"/>
    </row>
    <row r="362" spans="1:7" x14ac:dyDescent="0.25">
      <c r="A362" s="2">
        <v>27</v>
      </c>
      <c r="B362" s="2"/>
      <c r="C362" s="3"/>
      <c r="D362" s="3"/>
      <c r="E362" s="4"/>
      <c r="F362" s="3"/>
      <c r="G362" s="4"/>
    </row>
    <row r="363" spans="1:7" x14ac:dyDescent="0.25">
      <c r="A363" s="2">
        <v>28</v>
      </c>
      <c r="B363" s="2"/>
      <c r="C363" s="3"/>
      <c r="D363" s="3"/>
      <c r="E363" s="4"/>
      <c r="F363" s="8"/>
      <c r="G363" s="6"/>
    </row>
    <row r="364" spans="1:7" x14ac:dyDescent="0.25">
      <c r="A364" s="2">
        <v>29</v>
      </c>
      <c r="B364" s="2"/>
      <c r="C364" s="3"/>
      <c r="D364" s="3"/>
      <c r="E364" s="4"/>
      <c r="F364" s="3"/>
      <c r="G364" s="4"/>
    </row>
    <row r="365" spans="1:7" x14ac:dyDescent="0.25">
      <c r="A365" s="2">
        <v>30</v>
      </c>
      <c r="B365" s="2"/>
      <c r="C365" s="3"/>
      <c r="D365" s="3"/>
      <c r="E365" s="4"/>
      <c r="F365" s="3"/>
      <c r="G365" s="4"/>
    </row>
    <row r="366" spans="1:7" x14ac:dyDescent="0.25">
      <c r="A366" s="2">
        <v>31</v>
      </c>
      <c r="B366" s="2"/>
      <c r="C366" s="3"/>
      <c r="D366" s="3"/>
      <c r="E366" s="4"/>
      <c r="F366" s="3"/>
      <c r="G366" s="4"/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67"/>
  <sheetViews>
    <sheetView topLeftCell="A313" workbookViewId="0">
      <selection activeCell="K340" sqref="K340"/>
    </sheetView>
  </sheetViews>
  <sheetFormatPr defaultRowHeight="15" x14ac:dyDescent="0.25"/>
  <sheetData>
    <row r="1" spans="1:7" x14ac:dyDescent="0.25">
      <c r="B1" t="s">
        <v>2</v>
      </c>
      <c r="C1" t="s">
        <v>3</v>
      </c>
      <c r="D1" t="s">
        <v>4</v>
      </c>
      <c r="E1" t="s">
        <v>5</v>
      </c>
      <c r="F1" t="s">
        <v>0</v>
      </c>
      <c r="G1" t="s">
        <v>1</v>
      </c>
    </row>
    <row r="2" spans="1:7" x14ac:dyDescent="0.25">
      <c r="A2" s="7">
        <v>36892</v>
      </c>
      <c r="B2" s="2"/>
      <c r="C2" s="3"/>
      <c r="D2" s="3"/>
      <c r="E2" s="4"/>
      <c r="F2" s="3"/>
      <c r="G2" s="4"/>
    </row>
    <row r="3" spans="1:7" x14ac:dyDescent="0.25">
      <c r="A3" s="2">
        <v>2</v>
      </c>
      <c r="B3" s="2"/>
      <c r="C3" s="3"/>
      <c r="D3" s="3"/>
      <c r="E3" s="4"/>
      <c r="F3" s="3"/>
      <c r="G3" s="4"/>
    </row>
    <row r="4" spans="1:7" x14ac:dyDescent="0.25">
      <c r="A4" s="2">
        <v>3</v>
      </c>
      <c r="B4" s="2"/>
      <c r="C4" s="3"/>
      <c r="D4" s="3"/>
      <c r="E4" s="4"/>
      <c r="F4" s="3"/>
      <c r="G4" s="4"/>
    </row>
    <row r="5" spans="1:7" x14ac:dyDescent="0.25">
      <c r="A5" s="2">
        <v>4</v>
      </c>
      <c r="B5" s="2"/>
      <c r="C5" s="3"/>
      <c r="D5" s="3"/>
      <c r="E5" s="4"/>
      <c r="F5" s="3"/>
      <c r="G5" s="4"/>
    </row>
    <row r="6" spans="1:7" x14ac:dyDescent="0.25">
      <c r="A6" s="2">
        <v>5</v>
      </c>
      <c r="B6" s="2">
        <v>0</v>
      </c>
      <c r="C6" s="3">
        <v>6.1</v>
      </c>
      <c r="D6" s="3">
        <v>13.1</v>
      </c>
      <c r="E6" s="4">
        <v>12</v>
      </c>
      <c r="F6" s="3">
        <v>3.5</v>
      </c>
      <c r="G6" s="4">
        <v>8.8000000000000007</v>
      </c>
    </row>
    <row r="7" spans="1:7" x14ac:dyDescent="0.25">
      <c r="A7" s="2">
        <v>6</v>
      </c>
      <c r="B7" s="2"/>
      <c r="C7" s="3"/>
      <c r="D7" s="3"/>
      <c r="E7" s="4"/>
      <c r="F7" s="3"/>
      <c r="G7" s="4"/>
    </row>
    <row r="8" spans="1:7" x14ac:dyDescent="0.25">
      <c r="A8" s="2">
        <v>7</v>
      </c>
      <c r="B8" s="2"/>
      <c r="C8" s="3"/>
      <c r="D8" s="3"/>
      <c r="E8" s="4"/>
      <c r="F8" s="3"/>
      <c r="G8" s="4"/>
    </row>
    <row r="9" spans="1:7" x14ac:dyDescent="0.25">
      <c r="A9" s="2">
        <v>8</v>
      </c>
      <c r="B9" s="2"/>
      <c r="C9" s="3"/>
      <c r="D9" s="3"/>
      <c r="E9" s="4"/>
      <c r="F9" s="3"/>
      <c r="G9" s="4"/>
    </row>
    <row r="10" spans="1:7" x14ac:dyDescent="0.25">
      <c r="A10" s="2">
        <v>9</v>
      </c>
      <c r="B10" s="2"/>
      <c r="C10" s="3"/>
      <c r="D10" s="3"/>
      <c r="E10" s="4"/>
      <c r="F10" s="3"/>
      <c r="G10" s="4"/>
    </row>
    <row r="11" spans="1:7" x14ac:dyDescent="0.25">
      <c r="A11" s="2">
        <v>10</v>
      </c>
      <c r="B11" s="2"/>
      <c r="C11" s="3"/>
      <c r="D11" s="3"/>
      <c r="E11" s="4"/>
      <c r="F11" s="3"/>
      <c r="G11" s="4"/>
    </row>
    <row r="12" spans="1:7" x14ac:dyDescent="0.25">
      <c r="A12" s="2">
        <v>11</v>
      </c>
      <c r="B12" s="2"/>
      <c r="C12" s="3"/>
      <c r="D12" s="3"/>
      <c r="E12" s="4"/>
      <c r="F12" s="3"/>
      <c r="G12" s="4"/>
    </row>
    <row r="13" spans="1:7" x14ac:dyDescent="0.25">
      <c r="A13" s="2">
        <v>12</v>
      </c>
      <c r="B13" s="2"/>
      <c r="C13" s="3"/>
      <c r="D13" s="3"/>
      <c r="E13" s="4"/>
      <c r="F13" s="3"/>
      <c r="G13" s="4"/>
    </row>
    <row r="14" spans="1:7" x14ac:dyDescent="0.25">
      <c r="A14" s="2">
        <v>13</v>
      </c>
      <c r="B14" s="2"/>
      <c r="C14" s="3"/>
      <c r="D14" s="3"/>
      <c r="E14" s="4"/>
      <c r="F14" s="3"/>
      <c r="G14" s="4"/>
    </row>
    <row r="15" spans="1:7" x14ac:dyDescent="0.25">
      <c r="A15" s="2">
        <v>14</v>
      </c>
      <c r="B15" s="2"/>
      <c r="C15" s="3"/>
      <c r="D15" s="3"/>
      <c r="E15" s="4"/>
      <c r="F15" s="3"/>
      <c r="G15" s="4"/>
    </row>
    <row r="16" spans="1:7" x14ac:dyDescent="0.25">
      <c r="A16" s="2">
        <v>15</v>
      </c>
      <c r="B16" s="2"/>
      <c r="C16" s="3"/>
      <c r="D16" s="3"/>
      <c r="E16" s="4"/>
      <c r="F16" s="3"/>
      <c r="G16" s="4"/>
    </row>
    <row r="17" spans="1:7" x14ac:dyDescent="0.25">
      <c r="A17" s="2">
        <v>16</v>
      </c>
      <c r="B17" s="2"/>
      <c r="C17" s="3"/>
      <c r="D17" s="3"/>
      <c r="E17" s="4"/>
      <c r="F17" s="3"/>
      <c r="G17" s="4">
        <v>41.8</v>
      </c>
    </row>
    <row r="18" spans="1:7" x14ac:dyDescent="0.25">
      <c r="A18" s="2">
        <v>17</v>
      </c>
      <c r="B18" s="2"/>
      <c r="C18" s="3"/>
      <c r="D18" s="3"/>
      <c r="E18" s="4"/>
      <c r="F18" s="3"/>
      <c r="G18" s="4"/>
    </row>
    <row r="19" spans="1:7" x14ac:dyDescent="0.25">
      <c r="A19" s="2">
        <v>18</v>
      </c>
      <c r="B19" s="2"/>
      <c r="C19" s="3"/>
      <c r="D19" s="3"/>
      <c r="E19" s="4"/>
      <c r="F19" s="3">
        <v>16</v>
      </c>
      <c r="G19" s="4">
        <v>12.4</v>
      </c>
    </row>
    <row r="20" spans="1:7" x14ac:dyDescent="0.25">
      <c r="A20" s="2">
        <v>19</v>
      </c>
      <c r="B20" s="2">
        <v>8</v>
      </c>
      <c r="C20" s="3">
        <v>8.1999999999999993</v>
      </c>
      <c r="D20" s="3">
        <v>10</v>
      </c>
      <c r="E20" s="4">
        <v>9</v>
      </c>
      <c r="F20" s="3">
        <v>22.5</v>
      </c>
      <c r="G20" s="4">
        <v>8.4</v>
      </c>
    </row>
    <row r="21" spans="1:7" x14ac:dyDescent="0.25">
      <c r="A21" s="2">
        <v>20</v>
      </c>
      <c r="B21" s="2">
        <v>7</v>
      </c>
      <c r="C21" s="3">
        <v>8</v>
      </c>
      <c r="D21" s="3">
        <v>6.4</v>
      </c>
      <c r="E21" s="4">
        <v>6.1</v>
      </c>
      <c r="F21" s="3">
        <v>9</v>
      </c>
      <c r="G21" s="4">
        <v>14.4</v>
      </c>
    </row>
    <row r="22" spans="1:7" x14ac:dyDescent="0.25">
      <c r="A22" s="2">
        <v>21</v>
      </c>
      <c r="B22" s="2"/>
      <c r="C22" s="3"/>
      <c r="D22" s="3"/>
      <c r="E22" s="4"/>
      <c r="F22" s="3"/>
      <c r="G22" s="4"/>
    </row>
    <row r="23" spans="1:7" x14ac:dyDescent="0.25">
      <c r="A23" s="2">
        <v>22</v>
      </c>
      <c r="B23" s="2"/>
      <c r="C23" s="3"/>
      <c r="D23" s="3"/>
      <c r="E23" s="4"/>
      <c r="F23" s="3"/>
      <c r="G23" s="4"/>
    </row>
    <row r="24" spans="1:7" x14ac:dyDescent="0.25">
      <c r="A24" s="2">
        <v>23</v>
      </c>
      <c r="B24" s="2"/>
      <c r="C24" s="3"/>
      <c r="D24" s="3"/>
      <c r="E24" s="4"/>
      <c r="F24" s="3"/>
      <c r="G24" s="4"/>
    </row>
    <row r="25" spans="1:7" x14ac:dyDescent="0.25">
      <c r="A25" s="2">
        <v>24</v>
      </c>
      <c r="B25" s="2"/>
      <c r="C25" s="3"/>
      <c r="D25" s="3"/>
      <c r="E25" s="4"/>
      <c r="F25" s="3"/>
      <c r="G25" s="4"/>
    </row>
    <row r="26" spans="1:7" x14ac:dyDescent="0.25">
      <c r="A26" s="2">
        <v>25</v>
      </c>
      <c r="B26" s="2"/>
      <c r="C26" s="3"/>
      <c r="D26" s="3"/>
      <c r="E26" s="4"/>
      <c r="F26" s="3"/>
      <c r="G26" s="4"/>
    </row>
    <row r="27" spans="1:7" x14ac:dyDescent="0.25">
      <c r="A27" s="2">
        <v>26</v>
      </c>
      <c r="B27" s="2"/>
      <c r="C27" s="3"/>
      <c r="D27" s="3"/>
      <c r="E27" s="4"/>
      <c r="F27" s="3"/>
      <c r="G27" s="4"/>
    </row>
    <row r="28" spans="1:7" x14ac:dyDescent="0.25">
      <c r="A28" s="2">
        <v>27</v>
      </c>
      <c r="B28" s="2"/>
      <c r="C28" s="3"/>
      <c r="D28" s="3"/>
      <c r="E28" s="4"/>
      <c r="F28" s="3"/>
      <c r="G28" s="4"/>
    </row>
    <row r="29" spans="1:7" x14ac:dyDescent="0.25">
      <c r="A29" s="2">
        <v>28</v>
      </c>
      <c r="B29" s="2"/>
      <c r="C29" s="3"/>
      <c r="D29" s="3"/>
      <c r="E29" s="4"/>
      <c r="F29" s="5"/>
      <c r="G29" s="6"/>
    </row>
    <row r="30" spans="1:7" x14ac:dyDescent="0.25">
      <c r="A30" s="2">
        <v>29</v>
      </c>
      <c r="B30" s="2"/>
      <c r="C30" s="3"/>
      <c r="D30" s="3"/>
      <c r="E30" s="4"/>
      <c r="F30" s="3"/>
      <c r="G30" s="4"/>
    </row>
    <row r="31" spans="1:7" x14ac:dyDescent="0.25">
      <c r="A31" s="2">
        <v>30</v>
      </c>
      <c r="B31" s="2"/>
      <c r="C31" s="3"/>
      <c r="D31" s="3"/>
      <c r="E31" s="4"/>
      <c r="F31" s="3"/>
      <c r="G31" s="4"/>
    </row>
    <row r="32" spans="1:7" x14ac:dyDescent="0.25">
      <c r="A32" s="2">
        <v>31</v>
      </c>
      <c r="B32" s="2"/>
      <c r="C32" s="3"/>
      <c r="D32" s="3"/>
      <c r="E32" s="4"/>
      <c r="F32" s="3"/>
      <c r="G32" s="4"/>
    </row>
    <row r="33" spans="1:7" x14ac:dyDescent="0.25">
      <c r="A33" s="7">
        <v>36923</v>
      </c>
      <c r="B33" s="2"/>
      <c r="C33" s="3"/>
      <c r="D33" s="3"/>
      <c r="E33" s="4"/>
      <c r="F33" s="3"/>
      <c r="G33" s="4"/>
    </row>
    <row r="34" spans="1:7" x14ac:dyDescent="0.25">
      <c r="A34" s="2">
        <v>2</v>
      </c>
      <c r="B34" s="2"/>
      <c r="C34" s="3"/>
      <c r="D34" s="3"/>
      <c r="E34" s="4"/>
      <c r="F34" s="3"/>
      <c r="G34" s="4"/>
    </row>
    <row r="35" spans="1:7" x14ac:dyDescent="0.25">
      <c r="A35" s="2">
        <v>3</v>
      </c>
      <c r="B35" s="2"/>
      <c r="C35" s="3"/>
      <c r="D35" s="3"/>
      <c r="E35" s="4"/>
      <c r="F35" s="3"/>
      <c r="G35" s="4"/>
    </row>
    <row r="36" spans="1:7" x14ac:dyDescent="0.25">
      <c r="A36" s="2">
        <v>4</v>
      </c>
      <c r="B36" s="2"/>
      <c r="C36" s="3"/>
      <c r="D36" s="3"/>
      <c r="E36" s="4"/>
      <c r="F36" s="3"/>
      <c r="G36" s="4"/>
    </row>
    <row r="37" spans="1:7" x14ac:dyDescent="0.25">
      <c r="A37" s="2">
        <v>5</v>
      </c>
      <c r="B37" s="2"/>
      <c r="C37" s="3"/>
      <c r="D37" s="3"/>
      <c r="E37" s="4"/>
      <c r="F37" s="3"/>
      <c r="G37" s="4"/>
    </row>
    <row r="38" spans="1:7" x14ac:dyDescent="0.25">
      <c r="A38" s="2">
        <v>6</v>
      </c>
      <c r="B38" s="2"/>
      <c r="C38" s="3"/>
      <c r="D38" s="3"/>
      <c r="E38" s="4"/>
      <c r="F38" s="3"/>
      <c r="G38" s="4"/>
    </row>
    <row r="39" spans="1:7" x14ac:dyDescent="0.25">
      <c r="A39" s="2">
        <v>7</v>
      </c>
      <c r="B39" s="2"/>
      <c r="C39" s="3"/>
      <c r="D39" s="3"/>
      <c r="E39" s="4"/>
      <c r="F39" s="3"/>
      <c r="G39" s="4"/>
    </row>
    <row r="40" spans="1:7" x14ac:dyDescent="0.25">
      <c r="A40" s="2">
        <v>8</v>
      </c>
      <c r="B40" s="2"/>
      <c r="C40" s="3"/>
      <c r="D40" s="3"/>
      <c r="E40" s="4"/>
      <c r="F40" s="3"/>
      <c r="G40" s="4"/>
    </row>
    <row r="41" spans="1:7" x14ac:dyDescent="0.25">
      <c r="A41" s="2">
        <v>9</v>
      </c>
      <c r="B41" s="2"/>
      <c r="C41" s="3"/>
      <c r="D41" s="3"/>
      <c r="E41" s="4"/>
      <c r="F41" s="3"/>
      <c r="G41" s="4"/>
    </row>
    <row r="42" spans="1:7" x14ac:dyDescent="0.25">
      <c r="A42" s="2">
        <v>10</v>
      </c>
      <c r="B42" s="2">
        <v>12</v>
      </c>
      <c r="C42" s="3">
        <v>6.9</v>
      </c>
      <c r="D42" s="3">
        <v>26.1</v>
      </c>
      <c r="E42" s="4">
        <v>5.6</v>
      </c>
      <c r="F42" s="3"/>
      <c r="G42" s="4"/>
    </row>
    <row r="43" spans="1:7" x14ac:dyDescent="0.25">
      <c r="A43" s="2">
        <v>11</v>
      </c>
      <c r="B43" s="2"/>
      <c r="C43" s="3"/>
      <c r="D43" s="3"/>
      <c r="E43" s="4"/>
      <c r="F43" s="3"/>
      <c r="G43" s="4"/>
    </row>
    <row r="44" spans="1:7" x14ac:dyDescent="0.25">
      <c r="A44" s="2">
        <v>12</v>
      </c>
      <c r="B44" s="2"/>
      <c r="C44" s="3"/>
      <c r="D44" s="3"/>
      <c r="E44" s="4"/>
      <c r="F44" s="3"/>
      <c r="G44" s="4"/>
    </row>
    <row r="45" spans="1:7" x14ac:dyDescent="0.25">
      <c r="A45" s="2">
        <v>13</v>
      </c>
      <c r="B45" s="2"/>
      <c r="C45" s="3"/>
      <c r="D45" s="3"/>
      <c r="E45" s="4"/>
      <c r="F45" s="3"/>
      <c r="G45" s="4"/>
    </row>
    <row r="46" spans="1:7" x14ac:dyDescent="0.25">
      <c r="A46" s="2">
        <v>14</v>
      </c>
      <c r="B46" s="2"/>
      <c r="C46" s="3"/>
      <c r="D46" s="3"/>
      <c r="E46" s="4"/>
      <c r="F46" s="3"/>
      <c r="G46" s="4"/>
    </row>
    <row r="47" spans="1:7" x14ac:dyDescent="0.25">
      <c r="A47" s="2">
        <v>15</v>
      </c>
      <c r="B47" s="2"/>
      <c r="C47" s="3"/>
      <c r="D47" s="3"/>
      <c r="E47" s="4"/>
      <c r="F47" s="3"/>
      <c r="G47" s="4"/>
    </row>
    <row r="48" spans="1:7" x14ac:dyDescent="0.25">
      <c r="A48" s="2">
        <v>16</v>
      </c>
      <c r="B48" s="2"/>
      <c r="C48" s="3"/>
      <c r="D48" s="3"/>
      <c r="E48" s="4"/>
      <c r="F48" s="3"/>
      <c r="G48" s="4"/>
    </row>
    <row r="49" spans="1:7" x14ac:dyDescent="0.25">
      <c r="A49" s="2">
        <v>17</v>
      </c>
      <c r="B49" s="2"/>
      <c r="C49" s="3"/>
      <c r="D49" s="3"/>
      <c r="E49" s="4"/>
      <c r="F49" s="3"/>
      <c r="G49" s="4"/>
    </row>
    <row r="50" spans="1:7" x14ac:dyDescent="0.25">
      <c r="A50" s="2">
        <v>18</v>
      </c>
      <c r="B50" s="2"/>
      <c r="C50" s="3"/>
      <c r="D50" s="3"/>
      <c r="E50" s="4"/>
      <c r="F50" s="3"/>
      <c r="G50" s="4"/>
    </row>
    <row r="51" spans="1:7" x14ac:dyDescent="0.25">
      <c r="A51" s="2">
        <v>19</v>
      </c>
      <c r="B51" s="2"/>
      <c r="C51" s="3"/>
      <c r="D51" s="3"/>
      <c r="E51" s="4"/>
      <c r="F51" s="3"/>
      <c r="G51" s="4"/>
    </row>
    <row r="52" spans="1:7" x14ac:dyDescent="0.25">
      <c r="A52" s="2">
        <v>20</v>
      </c>
      <c r="B52" s="2"/>
      <c r="C52" s="3"/>
      <c r="D52" s="3"/>
      <c r="E52" s="4"/>
      <c r="F52" s="3"/>
      <c r="G52" s="4"/>
    </row>
    <row r="53" spans="1:7" x14ac:dyDescent="0.25">
      <c r="A53" s="2">
        <v>21</v>
      </c>
      <c r="B53" s="2"/>
      <c r="C53" s="3"/>
      <c r="D53" s="3"/>
      <c r="E53" s="4"/>
      <c r="F53" s="3"/>
      <c r="G53" s="4"/>
    </row>
    <row r="54" spans="1:7" x14ac:dyDescent="0.25">
      <c r="A54" s="2">
        <v>22</v>
      </c>
      <c r="B54" s="2"/>
      <c r="C54" s="3"/>
      <c r="D54" s="3"/>
      <c r="E54" s="4"/>
      <c r="F54" s="3"/>
      <c r="G54" s="4"/>
    </row>
    <row r="55" spans="1:7" x14ac:dyDescent="0.25">
      <c r="A55" s="2">
        <v>23</v>
      </c>
      <c r="B55" s="2"/>
      <c r="C55" s="3"/>
      <c r="D55" s="3"/>
      <c r="E55" s="4"/>
      <c r="F55" s="3"/>
      <c r="G55" s="4"/>
    </row>
    <row r="56" spans="1:7" x14ac:dyDescent="0.25">
      <c r="A56" s="2">
        <v>24</v>
      </c>
      <c r="B56" s="2"/>
      <c r="C56" s="3"/>
      <c r="D56" s="3"/>
      <c r="E56" s="4"/>
      <c r="F56" s="3"/>
      <c r="G56" s="4"/>
    </row>
    <row r="57" spans="1:7" x14ac:dyDescent="0.25">
      <c r="A57" s="2">
        <v>25</v>
      </c>
      <c r="B57" s="2"/>
      <c r="C57" s="3"/>
      <c r="D57" s="3"/>
      <c r="E57" s="4"/>
      <c r="F57" s="3"/>
      <c r="G57" s="4"/>
    </row>
    <row r="58" spans="1:7" x14ac:dyDescent="0.25">
      <c r="A58" s="2">
        <v>26</v>
      </c>
      <c r="B58" s="2"/>
      <c r="C58" s="3"/>
      <c r="D58" s="3"/>
      <c r="E58" s="4"/>
      <c r="F58" s="3"/>
      <c r="G58" s="4"/>
    </row>
    <row r="59" spans="1:7" x14ac:dyDescent="0.25">
      <c r="A59" s="2">
        <v>27</v>
      </c>
      <c r="B59" s="2"/>
      <c r="C59" s="3"/>
      <c r="D59" s="3"/>
      <c r="E59" s="4"/>
      <c r="F59" s="3"/>
      <c r="G59" s="4"/>
    </row>
    <row r="60" spans="1:7" x14ac:dyDescent="0.25">
      <c r="A60" s="2">
        <v>28</v>
      </c>
      <c r="B60" s="2"/>
      <c r="C60" s="3"/>
      <c r="D60" s="3"/>
      <c r="E60" s="4"/>
      <c r="F60" s="8"/>
      <c r="G60" s="6"/>
    </row>
    <row r="61" spans="1:7" x14ac:dyDescent="0.25">
      <c r="A61" s="23">
        <v>29</v>
      </c>
    </row>
    <row r="62" spans="1:7" x14ac:dyDescent="0.25">
      <c r="A62" s="7">
        <v>36951</v>
      </c>
      <c r="B62" s="2"/>
      <c r="C62" s="3"/>
      <c r="D62" s="3"/>
      <c r="E62" s="4"/>
      <c r="F62" s="3">
        <v>7.5</v>
      </c>
      <c r="G62" s="4">
        <v>5</v>
      </c>
    </row>
    <row r="63" spans="1:7" x14ac:dyDescent="0.25">
      <c r="A63" s="2">
        <v>2</v>
      </c>
      <c r="B63" s="2"/>
      <c r="C63" s="3"/>
      <c r="D63" s="3"/>
      <c r="E63" s="4"/>
      <c r="F63" s="3"/>
      <c r="G63" s="4"/>
    </row>
    <row r="64" spans="1:7" x14ac:dyDescent="0.25">
      <c r="A64" s="2">
        <v>3</v>
      </c>
      <c r="B64" s="2"/>
      <c r="C64" s="3"/>
      <c r="D64" s="3"/>
      <c r="E64" s="4"/>
      <c r="F64" s="3"/>
      <c r="G64" s="4"/>
    </row>
    <row r="65" spans="1:7" x14ac:dyDescent="0.25">
      <c r="A65" s="2">
        <v>4</v>
      </c>
      <c r="B65" s="2"/>
      <c r="C65" s="3"/>
      <c r="D65" s="3"/>
      <c r="E65" s="4"/>
      <c r="F65" s="3"/>
      <c r="G65" s="4"/>
    </row>
    <row r="66" spans="1:7" x14ac:dyDescent="0.25">
      <c r="A66" s="2">
        <v>5</v>
      </c>
      <c r="B66" s="2"/>
      <c r="C66" s="3"/>
      <c r="D66" s="3"/>
      <c r="E66" s="4"/>
      <c r="F66" s="3"/>
      <c r="G66" s="4"/>
    </row>
    <row r="67" spans="1:7" x14ac:dyDescent="0.25">
      <c r="A67" s="2">
        <v>6</v>
      </c>
      <c r="B67" s="2"/>
      <c r="C67" s="3"/>
      <c r="D67" s="3"/>
      <c r="E67" s="4"/>
      <c r="F67" s="3">
        <v>5</v>
      </c>
      <c r="G67" s="4">
        <v>7</v>
      </c>
    </row>
    <row r="68" spans="1:7" x14ac:dyDescent="0.25">
      <c r="A68" s="2">
        <v>7</v>
      </c>
      <c r="B68" s="2"/>
      <c r="C68" s="3"/>
      <c r="D68" s="3"/>
      <c r="E68" s="4"/>
      <c r="F68" s="3"/>
      <c r="G68" s="4"/>
    </row>
    <row r="69" spans="1:7" x14ac:dyDescent="0.25">
      <c r="A69" s="2">
        <v>8</v>
      </c>
      <c r="B69" s="2"/>
      <c r="C69" s="3"/>
      <c r="D69" s="3"/>
      <c r="E69" s="4"/>
      <c r="F69" s="3">
        <v>2.5</v>
      </c>
      <c r="G69" s="4"/>
    </row>
    <row r="70" spans="1:7" x14ac:dyDescent="0.25">
      <c r="A70" s="2">
        <v>9</v>
      </c>
      <c r="B70" s="2"/>
      <c r="C70" s="3"/>
      <c r="D70" s="3"/>
      <c r="E70" s="4"/>
      <c r="F70" s="3"/>
      <c r="G70" s="4"/>
    </row>
    <row r="71" spans="1:7" x14ac:dyDescent="0.25">
      <c r="A71" s="2">
        <v>10</v>
      </c>
      <c r="B71" s="2"/>
      <c r="C71" s="3"/>
      <c r="D71" s="3"/>
      <c r="E71" s="4"/>
      <c r="F71" s="3"/>
      <c r="G71" s="4"/>
    </row>
    <row r="72" spans="1:7" x14ac:dyDescent="0.25">
      <c r="A72" s="2">
        <v>11</v>
      </c>
      <c r="B72" s="2">
        <v>6.4</v>
      </c>
      <c r="C72" s="3">
        <v>5.3</v>
      </c>
      <c r="D72" s="3">
        <v>6.1</v>
      </c>
      <c r="E72" s="4">
        <v>7.8</v>
      </c>
      <c r="F72" s="3"/>
      <c r="G72" s="4"/>
    </row>
    <row r="73" spans="1:7" x14ac:dyDescent="0.25">
      <c r="A73" s="2">
        <v>12</v>
      </c>
      <c r="B73" s="2">
        <v>1.7</v>
      </c>
      <c r="C73" s="3">
        <v>0.5</v>
      </c>
      <c r="D73" s="3">
        <v>0</v>
      </c>
      <c r="E73" s="4">
        <v>2</v>
      </c>
      <c r="F73" s="3">
        <v>12.5</v>
      </c>
      <c r="G73" s="4">
        <v>11.2</v>
      </c>
    </row>
    <row r="74" spans="1:7" x14ac:dyDescent="0.25">
      <c r="A74" s="2">
        <v>13</v>
      </c>
      <c r="B74" s="2"/>
      <c r="C74" s="3"/>
      <c r="D74" s="3"/>
      <c r="E74" s="4"/>
      <c r="F74" s="3"/>
      <c r="G74" s="4"/>
    </row>
    <row r="75" spans="1:7" x14ac:dyDescent="0.25">
      <c r="A75" s="2">
        <v>14</v>
      </c>
      <c r="B75" s="2"/>
      <c r="C75" s="3"/>
      <c r="D75" s="3"/>
      <c r="E75" s="4"/>
      <c r="F75" s="3"/>
      <c r="G75" s="4"/>
    </row>
    <row r="76" spans="1:7" x14ac:dyDescent="0.25">
      <c r="A76" s="2">
        <v>15</v>
      </c>
      <c r="B76" s="2"/>
      <c r="C76" s="3"/>
      <c r="D76" s="3"/>
      <c r="E76" s="4"/>
      <c r="F76" s="3"/>
      <c r="G76" s="4"/>
    </row>
    <row r="77" spans="1:7" x14ac:dyDescent="0.25">
      <c r="A77" s="2">
        <v>16</v>
      </c>
      <c r="B77" s="2"/>
      <c r="C77" s="3"/>
      <c r="D77" s="3"/>
      <c r="E77" s="4"/>
      <c r="F77" s="3"/>
      <c r="G77" s="4"/>
    </row>
    <row r="78" spans="1:7" x14ac:dyDescent="0.25">
      <c r="A78" s="2">
        <v>17</v>
      </c>
      <c r="B78" s="2"/>
      <c r="C78" s="3"/>
      <c r="D78" s="3"/>
      <c r="E78" s="4"/>
      <c r="F78" s="3"/>
      <c r="G78" s="4"/>
    </row>
    <row r="79" spans="1:7" x14ac:dyDescent="0.25">
      <c r="A79" s="2">
        <v>18</v>
      </c>
      <c r="B79" s="2"/>
      <c r="C79" s="3"/>
      <c r="D79" s="3"/>
      <c r="E79" s="4"/>
      <c r="F79" s="3"/>
      <c r="G79" s="4"/>
    </row>
    <row r="80" spans="1:7" x14ac:dyDescent="0.25">
      <c r="A80" s="2">
        <v>19</v>
      </c>
      <c r="B80" s="2"/>
      <c r="C80" s="3"/>
      <c r="D80" s="3"/>
      <c r="E80" s="4"/>
      <c r="F80" s="3"/>
      <c r="G80" s="4"/>
    </row>
    <row r="81" spans="1:7" x14ac:dyDescent="0.25">
      <c r="A81" s="2">
        <v>20</v>
      </c>
      <c r="B81" s="2"/>
      <c r="C81" s="3"/>
      <c r="D81" s="3"/>
      <c r="E81" s="4"/>
      <c r="F81" s="3"/>
      <c r="G81" s="4"/>
    </row>
    <row r="82" spans="1:7" x14ac:dyDescent="0.25">
      <c r="A82" s="2">
        <v>21</v>
      </c>
      <c r="B82" s="2"/>
      <c r="C82" s="3"/>
      <c r="D82" s="3"/>
      <c r="E82" s="4"/>
      <c r="F82" s="3"/>
      <c r="G82" s="4"/>
    </row>
    <row r="83" spans="1:7" x14ac:dyDescent="0.25">
      <c r="A83" s="2">
        <v>22</v>
      </c>
      <c r="B83" s="2"/>
      <c r="C83" s="3"/>
      <c r="D83" s="3"/>
      <c r="E83" s="4"/>
      <c r="F83" s="3"/>
      <c r="G83" s="4"/>
    </row>
    <row r="84" spans="1:7" x14ac:dyDescent="0.25">
      <c r="A84" s="2">
        <v>23</v>
      </c>
      <c r="B84" s="2"/>
      <c r="C84" s="3"/>
      <c r="D84" s="3"/>
      <c r="E84" s="4"/>
      <c r="F84" s="3"/>
      <c r="G84" s="4"/>
    </row>
    <row r="85" spans="1:7" x14ac:dyDescent="0.25">
      <c r="A85" s="2">
        <v>24</v>
      </c>
      <c r="B85" s="2"/>
      <c r="C85" s="3"/>
      <c r="D85" s="3"/>
      <c r="E85" s="4"/>
      <c r="F85" s="3"/>
      <c r="G85" s="4"/>
    </row>
    <row r="86" spans="1:7" x14ac:dyDescent="0.25">
      <c r="A86" s="2">
        <v>25</v>
      </c>
      <c r="B86" s="2"/>
      <c r="C86" s="3"/>
      <c r="D86" s="3"/>
      <c r="E86" s="4"/>
      <c r="F86" s="3"/>
      <c r="G86" s="4"/>
    </row>
    <row r="87" spans="1:7" x14ac:dyDescent="0.25">
      <c r="A87" s="2">
        <v>26</v>
      </c>
      <c r="B87" s="2"/>
      <c r="C87" s="3"/>
      <c r="D87" s="3"/>
      <c r="E87" s="4"/>
      <c r="F87" s="3"/>
      <c r="G87" s="4"/>
    </row>
    <row r="88" spans="1:7" x14ac:dyDescent="0.25">
      <c r="A88" s="2">
        <v>27</v>
      </c>
      <c r="B88" s="2"/>
      <c r="C88" s="3"/>
      <c r="D88" s="3"/>
      <c r="E88" s="4"/>
      <c r="F88" s="3"/>
      <c r="G88" s="4"/>
    </row>
    <row r="89" spans="1:7" x14ac:dyDescent="0.25">
      <c r="A89" s="2">
        <v>28</v>
      </c>
      <c r="B89" s="2"/>
      <c r="C89" s="3"/>
      <c r="D89" s="3"/>
      <c r="E89" s="4"/>
      <c r="F89" s="8"/>
      <c r="G89" s="6"/>
    </row>
    <row r="90" spans="1:7" x14ac:dyDescent="0.25">
      <c r="A90" s="2">
        <v>29</v>
      </c>
      <c r="B90" s="2"/>
      <c r="C90" s="3"/>
      <c r="D90" s="3"/>
      <c r="E90" s="4"/>
      <c r="F90" s="3"/>
      <c r="G90" s="4"/>
    </row>
    <row r="91" spans="1:7" x14ac:dyDescent="0.25">
      <c r="A91" s="2">
        <v>30</v>
      </c>
      <c r="B91" s="2"/>
      <c r="C91" s="3"/>
      <c r="D91" s="3"/>
      <c r="E91" s="4"/>
      <c r="F91" s="3"/>
      <c r="G91" s="4"/>
    </row>
    <row r="92" spans="1:7" x14ac:dyDescent="0.25">
      <c r="A92" s="2">
        <v>31</v>
      </c>
      <c r="B92" s="2"/>
      <c r="C92" s="3"/>
      <c r="D92" s="3"/>
      <c r="E92" s="4"/>
      <c r="F92" s="3"/>
      <c r="G92" s="4"/>
    </row>
    <row r="93" spans="1:7" x14ac:dyDescent="0.25">
      <c r="A93" s="7">
        <v>36982</v>
      </c>
      <c r="B93" s="2"/>
      <c r="C93" s="3"/>
      <c r="D93" s="3"/>
      <c r="E93" s="4"/>
      <c r="F93" s="3"/>
      <c r="G93" s="4"/>
    </row>
    <row r="94" spans="1:7" x14ac:dyDescent="0.25">
      <c r="A94" s="2">
        <v>2</v>
      </c>
      <c r="B94" s="2"/>
      <c r="C94" s="3"/>
      <c r="D94" s="3"/>
      <c r="E94" s="4"/>
      <c r="F94" s="3"/>
      <c r="G94" s="4"/>
    </row>
    <row r="95" spans="1:7" x14ac:dyDescent="0.25">
      <c r="A95" s="2">
        <v>3</v>
      </c>
      <c r="B95" s="2"/>
      <c r="C95" s="3"/>
      <c r="D95" s="3"/>
      <c r="E95" s="4"/>
      <c r="F95" s="3"/>
      <c r="G95" s="4"/>
    </row>
    <row r="96" spans="1:7" x14ac:dyDescent="0.25">
      <c r="A96" s="2">
        <v>4</v>
      </c>
      <c r="B96" s="2"/>
      <c r="C96" s="3"/>
      <c r="D96" s="3"/>
      <c r="E96" s="4"/>
      <c r="F96" s="3"/>
      <c r="G96" s="4"/>
    </row>
    <row r="97" spans="1:7" x14ac:dyDescent="0.25">
      <c r="A97" s="2">
        <v>5</v>
      </c>
      <c r="B97" s="15">
        <v>0</v>
      </c>
      <c r="C97" s="5">
        <v>1</v>
      </c>
      <c r="D97" s="5">
        <v>9.1</v>
      </c>
      <c r="E97" s="16">
        <v>4.0999999999999996</v>
      </c>
    </row>
    <row r="98" spans="1:7" x14ac:dyDescent="0.25">
      <c r="A98" s="2">
        <v>6</v>
      </c>
      <c r="B98" s="15"/>
      <c r="C98" s="5"/>
      <c r="D98" s="5"/>
      <c r="E98" s="16"/>
      <c r="F98" s="8"/>
      <c r="G98" s="8"/>
    </row>
    <row r="99" spans="1:7" x14ac:dyDescent="0.25">
      <c r="A99" s="2">
        <v>7</v>
      </c>
      <c r="B99" s="2"/>
      <c r="C99" s="3"/>
      <c r="D99" s="3"/>
      <c r="E99" s="4"/>
      <c r="F99" s="3"/>
      <c r="G99" s="4"/>
    </row>
    <row r="100" spans="1:7" x14ac:dyDescent="0.25">
      <c r="A100" s="2">
        <v>8</v>
      </c>
      <c r="B100" s="2"/>
      <c r="C100" s="3"/>
      <c r="D100" s="3"/>
      <c r="E100" s="4"/>
      <c r="F100" s="3"/>
      <c r="G100" s="4"/>
    </row>
    <row r="101" spans="1:7" x14ac:dyDescent="0.25">
      <c r="A101" s="2">
        <v>9</v>
      </c>
      <c r="B101" s="2">
        <v>3.1</v>
      </c>
      <c r="C101" s="3">
        <v>7</v>
      </c>
      <c r="D101" s="3">
        <v>0</v>
      </c>
      <c r="E101" s="4">
        <v>5.0999999999999996</v>
      </c>
      <c r="F101" s="3">
        <v>6.3</v>
      </c>
      <c r="G101" s="4">
        <v>0</v>
      </c>
    </row>
    <row r="102" spans="1:7" x14ac:dyDescent="0.25">
      <c r="A102" s="2">
        <v>10</v>
      </c>
      <c r="B102" s="2"/>
      <c r="C102" s="3"/>
      <c r="D102" s="3"/>
      <c r="E102" s="4"/>
      <c r="F102" s="3"/>
      <c r="G102" s="4"/>
    </row>
    <row r="103" spans="1:7" x14ac:dyDescent="0.25">
      <c r="A103" s="2">
        <v>11</v>
      </c>
      <c r="B103" s="2"/>
      <c r="C103" s="3"/>
      <c r="D103" s="3"/>
      <c r="E103" s="4"/>
      <c r="F103" s="3"/>
      <c r="G103" s="4"/>
    </row>
    <row r="104" spans="1:7" x14ac:dyDescent="0.25">
      <c r="A104" s="2">
        <v>12</v>
      </c>
      <c r="B104" s="2"/>
      <c r="C104" s="3"/>
      <c r="D104" s="3"/>
      <c r="E104" s="4"/>
      <c r="F104" s="3"/>
      <c r="G104" s="4"/>
    </row>
    <row r="105" spans="1:7" x14ac:dyDescent="0.25">
      <c r="A105" s="2">
        <v>13</v>
      </c>
      <c r="B105" s="2"/>
      <c r="C105" s="3"/>
      <c r="D105" s="3"/>
      <c r="E105" s="4"/>
      <c r="F105" s="3"/>
      <c r="G105" s="4"/>
    </row>
    <row r="106" spans="1:7" x14ac:dyDescent="0.25">
      <c r="A106" s="2">
        <v>14</v>
      </c>
      <c r="B106" s="2"/>
      <c r="C106" s="3"/>
      <c r="D106" s="3"/>
      <c r="E106" s="4"/>
      <c r="F106" s="3">
        <v>6</v>
      </c>
      <c r="G106" s="4">
        <v>4.5</v>
      </c>
    </row>
    <row r="107" spans="1:7" x14ac:dyDescent="0.25">
      <c r="A107" s="2">
        <v>15</v>
      </c>
      <c r="B107" s="2"/>
      <c r="C107" s="3"/>
      <c r="D107" s="3"/>
      <c r="E107" s="4"/>
      <c r="F107" s="3"/>
      <c r="G107" s="4"/>
    </row>
    <row r="108" spans="1:7" x14ac:dyDescent="0.25">
      <c r="A108" s="2">
        <v>16</v>
      </c>
      <c r="B108" s="2">
        <v>5.4</v>
      </c>
      <c r="C108" s="3">
        <v>6.8</v>
      </c>
      <c r="D108" s="3">
        <v>6.7</v>
      </c>
      <c r="E108" s="4">
        <v>2.8</v>
      </c>
      <c r="F108" s="3">
        <v>1.8</v>
      </c>
      <c r="G108" s="4">
        <v>1</v>
      </c>
    </row>
    <row r="109" spans="1:7" x14ac:dyDescent="0.25">
      <c r="A109" s="2">
        <v>17</v>
      </c>
      <c r="B109" s="2"/>
      <c r="C109" s="3"/>
      <c r="D109" s="3"/>
      <c r="E109" s="4"/>
      <c r="F109" s="3">
        <v>7.3</v>
      </c>
      <c r="G109" s="4">
        <v>7.8</v>
      </c>
    </row>
    <row r="110" spans="1:7" x14ac:dyDescent="0.25">
      <c r="A110" s="2">
        <v>18</v>
      </c>
      <c r="B110" s="2">
        <v>0</v>
      </c>
      <c r="C110" s="3">
        <v>5.2</v>
      </c>
      <c r="D110" s="3">
        <v>1</v>
      </c>
      <c r="E110" s="4">
        <v>4</v>
      </c>
      <c r="F110" s="3">
        <v>4.5</v>
      </c>
      <c r="G110" s="4">
        <v>11.4</v>
      </c>
    </row>
    <row r="111" spans="1:7" x14ac:dyDescent="0.25">
      <c r="A111" s="2">
        <v>19</v>
      </c>
      <c r="B111" s="2"/>
      <c r="C111" s="3"/>
      <c r="D111" s="3"/>
      <c r="E111" s="4"/>
      <c r="F111" s="3"/>
      <c r="G111" s="4"/>
    </row>
    <row r="112" spans="1:7" x14ac:dyDescent="0.25">
      <c r="A112" s="2">
        <v>20</v>
      </c>
      <c r="B112" s="2"/>
      <c r="C112" s="3"/>
      <c r="D112" s="3"/>
      <c r="E112" s="4"/>
      <c r="F112" s="3"/>
      <c r="G112" s="4"/>
    </row>
    <row r="113" spans="1:7" x14ac:dyDescent="0.25">
      <c r="A113" s="2">
        <v>21</v>
      </c>
      <c r="B113" s="2"/>
      <c r="C113" s="3"/>
      <c r="D113" s="3"/>
      <c r="E113" s="4"/>
      <c r="F113" s="3"/>
      <c r="G113" s="4"/>
    </row>
    <row r="114" spans="1:7" x14ac:dyDescent="0.25">
      <c r="A114" s="2">
        <v>22</v>
      </c>
      <c r="B114" s="2"/>
      <c r="C114" s="3"/>
      <c r="D114" s="3"/>
      <c r="E114" s="4"/>
      <c r="F114" s="3"/>
      <c r="G114" s="4"/>
    </row>
    <row r="115" spans="1:7" x14ac:dyDescent="0.25">
      <c r="A115" s="2">
        <v>23</v>
      </c>
      <c r="B115" s="2"/>
      <c r="C115" s="3"/>
      <c r="D115" s="3"/>
      <c r="E115" s="4"/>
      <c r="F115" s="3"/>
      <c r="G115" s="4"/>
    </row>
    <row r="116" spans="1:7" x14ac:dyDescent="0.25">
      <c r="A116" s="2">
        <v>24</v>
      </c>
      <c r="B116" s="2"/>
      <c r="C116" s="3"/>
      <c r="D116" s="3"/>
      <c r="E116" s="4"/>
      <c r="F116" s="3"/>
      <c r="G116" s="4">
        <v>7</v>
      </c>
    </row>
    <row r="117" spans="1:7" x14ac:dyDescent="0.25">
      <c r="A117" s="2">
        <v>25</v>
      </c>
      <c r="B117" s="2">
        <v>2.6</v>
      </c>
      <c r="C117" s="3">
        <v>34.700000000000003</v>
      </c>
      <c r="D117" s="3">
        <v>0</v>
      </c>
      <c r="E117" s="4">
        <v>0</v>
      </c>
      <c r="F117" s="3">
        <v>3.8</v>
      </c>
      <c r="G117" s="4">
        <v>4.8</v>
      </c>
    </row>
    <row r="118" spans="1:7" x14ac:dyDescent="0.25">
      <c r="A118" s="2">
        <v>26</v>
      </c>
      <c r="B118" s="2"/>
      <c r="C118" s="3">
        <v>2</v>
      </c>
      <c r="D118" s="3"/>
      <c r="E118" s="4"/>
      <c r="F118" s="3">
        <v>14.8</v>
      </c>
      <c r="G118" s="4">
        <v>18</v>
      </c>
    </row>
    <row r="119" spans="1:7" x14ac:dyDescent="0.25">
      <c r="A119" s="2">
        <v>27</v>
      </c>
      <c r="B119" s="2">
        <v>3.8</v>
      </c>
      <c r="C119" s="3">
        <v>5.9</v>
      </c>
      <c r="D119" s="3">
        <v>0</v>
      </c>
      <c r="E119" s="4">
        <v>1.3</v>
      </c>
      <c r="F119" s="8">
        <v>25</v>
      </c>
      <c r="G119" s="6">
        <v>20.8</v>
      </c>
    </row>
    <row r="120" spans="1:7" x14ac:dyDescent="0.25">
      <c r="A120" s="2">
        <v>28</v>
      </c>
      <c r="B120" s="2">
        <v>8.6999999999999993</v>
      </c>
      <c r="C120" s="3">
        <v>16.8</v>
      </c>
      <c r="D120" s="3">
        <v>5.3</v>
      </c>
      <c r="E120" s="4">
        <v>6.5</v>
      </c>
      <c r="F120" s="3">
        <v>20</v>
      </c>
      <c r="G120" s="4">
        <v>14</v>
      </c>
    </row>
    <row r="121" spans="1:7" x14ac:dyDescent="0.25">
      <c r="A121" s="2">
        <v>29</v>
      </c>
      <c r="B121" s="15">
        <v>23.8</v>
      </c>
      <c r="C121" s="8">
        <v>7.8</v>
      </c>
      <c r="D121" s="8">
        <v>23.7</v>
      </c>
      <c r="E121" s="16">
        <v>21.3</v>
      </c>
      <c r="F121" s="8">
        <v>23</v>
      </c>
      <c r="G121" s="6">
        <v>48.2</v>
      </c>
    </row>
    <row r="122" spans="1:7" ht="15.75" thickBot="1" x14ac:dyDescent="0.3">
      <c r="A122" s="2">
        <v>30</v>
      </c>
      <c r="B122" s="20">
        <v>19.100000000000001</v>
      </c>
      <c r="C122" s="22">
        <v>9.8000000000000007</v>
      </c>
      <c r="D122" s="22">
        <v>15.8</v>
      </c>
      <c r="E122" s="21">
        <v>26.3</v>
      </c>
      <c r="F122" s="3">
        <v>5.8</v>
      </c>
      <c r="G122" s="4">
        <v>9.8000000000000007</v>
      </c>
    </row>
    <row r="123" spans="1:7" x14ac:dyDescent="0.25">
      <c r="A123" s="7">
        <v>37012</v>
      </c>
      <c r="B123" s="2">
        <v>10.7</v>
      </c>
      <c r="C123" s="3">
        <v>6.4</v>
      </c>
      <c r="D123" s="3">
        <v>12.3</v>
      </c>
      <c r="E123" s="4">
        <v>6.7</v>
      </c>
      <c r="F123" s="3">
        <v>1.5</v>
      </c>
      <c r="G123" s="4">
        <v>3.4</v>
      </c>
    </row>
    <row r="124" spans="1:7" x14ac:dyDescent="0.25">
      <c r="A124" s="2">
        <v>2</v>
      </c>
      <c r="B124" s="2"/>
      <c r="C124" s="3"/>
      <c r="D124" s="3"/>
      <c r="E124" s="4"/>
      <c r="F124" s="3">
        <v>1.2</v>
      </c>
      <c r="G124" s="4">
        <v>9.8000000000000007</v>
      </c>
    </row>
    <row r="125" spans="1:7" x14ac:dyDescent="0.25">
      <c r="A125" s="2">
        <v>3</v>
      </c>
      <c r="B125" s="2"/>
      <c r="C125" s="3"/>
      <c r="D125" s="3"/>
      <c r="E125" s="4"/>
      <c r="F125" s="3">
        <v>1.3</v>
      </c>
      <c r="G125" s="4"/>
    </row>
    <row r="126" spans="1:7" x14ac:dyDescent="0.25">
      <c r="A126" s="2">
        <v>4</v>
      </c>
      <c r="B126" s="2"/>
      <c r="C126" s="3"/>
      <c r="D126" s="3"/>
      <c r="E126" s="4"/>
      <c r="F126" s="3">
        <v>7.5</v>
      </c>
      <c r="G126" s="4">
        <v>11.4</v>
      </c>
    </row>
    <row r="127" spans="1:7" x14ac:dyDescent="0.25">
      <c r="A127" s="2">
        <v>5</v>
      </c>
      <c r="B127" s="2">
        <v>32.700000000000003</v>
      </c>
      <c r="C127" s="3">
        <v>27.4</v>
      </c>
      <c r="D127" s="3">
        <v>4.0999999999999996</v>
      </c>
      <c r="E127" s="4">
        <v>35.1</v>
      </c>
      <c r="F127" s="3">
        <v>26.5</v>
      </c>
      <c r="G127" s="4">
        <v>5</v>
      </c>
    </row>
    <row r="128" spans="1:7" x14ac:dyDescent="0.25">
      <c r="A128" s="2">
        <v>6</v>
      </c>
      <c r="B128" s="2">
        <v>32.4</v>
      </c>
      <c r="C128" s="3">
        <v>27</v>
      </c>
      <c r="D128" s="3">
        <v>1.6</v>
      </c>
      <c r="E128" s="4">
        <v>41.1</v>
      </c>
      <c r="F128" s="3">
        <v>25</v>
      </c>
      <c r="G128" s="4">
        <v>42.8</v>
      </c>
    </row>
    <row r="129" spans="1:7" x14ac:dyDescent="0.25">
      <c r="A129" s="2">
        <v>7</v>
      </c>
      <c r="B129" s="2"/>
      <c r="C129" s="3"/>
      <c r="D129" s="3"/>
      <c r="E129" s="4"/>
      <c r="F129" s="3"/>
      <c r="G129" s="4"/>
    </row>
    <row r="130" spans="1:7" x14ac:dyDescent="0.25">
      <c r="A130" s="2">
        <v>8</v>
      </c>
      <c r="B130" s="2">
        <v>0</v>
      </c>
      <c r="C130" s="3">
        <v>6.4</v>
      </c>
      <c r="D130" s="3">
        <v>0</v>
      </c>
      <c r="E130" s="4">
        <v>1.2</v>
      </c>
      <c r="F130" s="3">
        <v>27.5</v>
      </c>
      <c r="G130" s="4">
        <v>30.4</v>
      </c>
    </row>
    <row r="131" spans="1:7" x14ac:dyDescent="0.25">
      <c r="A131" s="2">
        <v>9</v>
      </c>
      <c r="B131" s="2">
        <v>0</v>
      </c>
      <c r="C131" s="3">
        <v>1.2</v>
      </c>
      <c r="D131" s="3">
        <v>0</v>
      </c>
      <c r="E131" s="4">
        <v>1.6</v>
      </c>
      <c r="F131" s="3">
        <v>3.5</v>
      </c>
      <c r="G131" s="4">
        <v>2</v>
      </c>
    </row>
    <row r="132" spans="1:7" x14ac:dyDescent="0.25">
      <c r="A132" s="2">
        <v>10</v>
      </c>
      <c r="B132" s="2">
        <v>29</v>
      </c>
      <c r="C132" s="3">
        <v>57.5</v>
      </c>
      <c r="D132" s="3">
        <v>6.4</v>
      </c>
      <c r="E132" s="4">
        <v>19.2</v>
      </c>
      <c r="F132" s="3">
        <v>0.5</v>
      </c>
      <c r="G132" s="4">
        <v>0</v>
      </c>
    </row>
    <row r="133" spans="1:7" x14ac:dyDescent="0.25">
      <c r="A133" s="2">
        <v>11</v>
      </c>
      <c r="B133" s="2">
        <v>5</v>
      </c>
      <c r="C133" s="3">
        <v>4.9000000000000004</v>
      </c>
      <c r="D133" s="3">
        <v>0</v>
      </c>
      <c r="E133" s="4">
        <v>21.5</v>
      </c>
      <c r="F133" s="3">
        <v>13.5</v>
      </c>
      <c r="G133" s="4">
        <v>13.4</v>
      </c>
    </row>
    <row r="134" spans="1:7" x14ac:dyDescent="0.25">
      <c r="A134" s="2">
        <v>12</v>
      </c>
      <c r="B134" s="2">
        <v>0</v>
      </c>
      <c r="C134" s="3">
        <v>7.7</v>
      </c>
      <c r="D134" s="3">
        <v>0</v>
      </c>
      <c r="E134" s="4">
        <v>0</v>
      </c>
      <c r="F134" s="3"/>
      <c r="G134" s="4"/>
    </row>
    <row r="135" spans="1:7" x14ac:dyDescent="0.25">
      <c r="A135" s="2">
        <v>13</v>
      </c>
      <c r="B135" s="2">
        <v>0</v>
      </c>
      <c r="C135" s="3">
        <v>4.5999999999999996</v>
      </c>
      <c r="D135" s="3">
        <v>0</v>
      </c>
      <c r="E135" s="4">
        <v>0</v>
      </c>
      <c r="F135" s="3">
        <v>5</v>
      </c>
      <c r="G135" s="4">
        <v>5.8</v>
      </c>
    </row>
    <row r="136" spans="1:7" x14ac:dyDescent="0.25">
      <c r="A136" s="2">
        <v>14</v>
      </c>
      <c r="B136" s="2"/>
      <c r="C136" s="3"/>
      <c r="D136" s="3"/>
      <c r="E136" s="4"/>
      <c r="F136" s="3"/>
      <c r="G136" s="4"/>
    </row>
    <row r="137" spans="1:7" x14ac:dyDescent="0.25">
      <c r="A137" s="2">
        <v>15</v>
      </c>
      <c r="B137" s="2"/>
      <c r="C137" s="3"/>
      <c r="D137" s="3"/>
      <c r="E137" s="4"/>
      <c r="F137" s="3"/>
      <c r="G137" s="4"/>
    </row>
    <row r="138" spans="1:7" x14ac:dyDescent="0.25">
      <c r="A138" s="2">
        <v>16</v>
      </c>
      <c r="B138" s="2"/>
      <c r="C138" s="3"/>
      <c r="D138" s="3"/>
      <c r="E138" s="4"/>
      <c r="F138" s="3"/>
      <c r="G138" s="4"/>
    </row>
    <row r="139" spans="1:7" x14ac:dyDescent="0.25">
      <c r="A139" s="2">
        <v>17</v>
      </c>
      <c r="B139" s="2"/>
      <c r="C139" s="3"/>
      <c r="D139" s="3"/>
      <c r="E139" s="4"/>
      <c r="F139" s="3"/>
      <c r="G139" s="4"/>
    </row>
    <row r="140" spans="1:7" x14ac:dyDescent="0.25">
      <c r="A140" s="2">
        <v>18</v>
      </c>
      <c r="B140" s="2"/>
      <c r="C140" s="3"/>
      <c r="D140" s="3"/>
      <c r="E140" s="4"/>
      <c r="F140" s="3"/>
      <c r="G140" s="4"/>
    </row>
    <row r="141" spans="1:7" x14ac:dyDescent="0.25">
      <c r="A141" s="2">
        <v>19</v>
      </c>
      <c r="B141" s="2">
        <v>9.3000000000000007</v>
      </c>
      <c r="C141" s="3">
        <v>13.6</v>
      </c>
      <c r="D141" s="3">
        <v>0</v>
      </c>
      <c r="E141" s="4">
        <v>3.7</v>
      </c>
      <c r="F141" s="3">
        <v>32.5</v>
      </c>
      <c r="G141" s="4"/>
    </row>
    <row r="142" spans="1:7" x14ac:dyDescent="0.25">
      <c r="A142" s="2">
        <v>20</v>
      </c>
      <c r="B142" s="2">
        <v>14.8</v>
      </c>
      <c r="C142" s="3">
        <v>22.7</v>
      </c>
      <c r="D142" s="3">
        <v>22.3</v>
      </c>
      <c r="E142" s="4">
        <v>15.3</v>
      </c>
      <c r="F142" s="3"/>
      <c r="G142" s="4"/>
    </row>
    <row r="143" spans="1:7" x14ac:dyDescent="0.25">
      <c r="A143" s="2">
        <v>21</v>
      </c>
      <c r="B143" s="2"/>
      <c r="C143" s="3"/>
      <c r="D143" s="3"/>
      <c r="E143" s="4"/>
      <c r="F143" s="3"/>
      <c r="G143" s="4"/>
    </row>
    <row r="144" spans="1:7" x14ac:dyDescent="0.25">
      <c r="A144" s="2">
        <v>22</v>
      </c>
      <c r="B144" s="2"/>
      <c r="C144" s="3"/>
      <c r="D144" s="3"/>
      <c r="E144" s="4"/>
      <c r="F144" s="3"/>
      <c r="G144" s="4"/>
    </row>
    <row r="145" spans="1:7" x14ac:dyDescent="0.25">
      <c r="A145" s="2">
        <v>23</v>
      </c>
      <c r="B145" s="2"/>
      <c r="C145" s="3"/>
      <c r="D145" s="3"/>
      <c r="E145" s="4"/>
      <c r="F145" s="3"/>
      <c r="G145" s="4"/>
    </row>
    <row r="146" spans="1:7" x14ac:dyDescent="0.25">
      <c r="A146" s="2">
        <v>24</v>
      </c>
      <c r="B146" s="2"/>
      <c r="C146" s="3"/>
      <c r="D146" s="3"/>
      <c r="E146" s="4"/>
      <c r="F146" s="3"/>
      <c r="G146" s="4"/>
    </row>
    <row r="147" spans="1:7" x14ac:dyDescent="0.25">
      <c r="A147" s="2">
        <v>25</v>
      </c>
      <c r="B147" s="2"/>
      <c r="C147" s="3"/>
      <c r="D147" s="3"/>
      <c r="E147" s="4"/>
      <c r="F147" s="3"/>
      <c r="G147" s="4"/>
    </row>
    <row r="148" spans="1:7" x14ac:dyDescent="0.25">
      <c r="A148" s="2">
        <v>26</v>
      </c>
      <c r="B148" s="2"/>
      <c r="C148" s="3"/>
      <c r="D148" s="3"/>
      <c r="E148" s="4"/>
      <c r="F148" s="3"/>
      <c r="G148" s="4"/>
    </row>
    <row r="149" spans="1:7" x14ac:dyDescent="0.25">
      <c r="A149" s="2">
        <v>27</v>
      </c>
      <c r="B149" s="2"/>
      <c r="C149" s="3"/>
      <c r="D149" s="3"/>
      <c r="E149" s="4"/>
      <c r="F149" s="3"/>
      <c r="G149" s="4"/>
    </row>
    <row r="150" spans="1:7" x14ac:dyDescent="0.25">
      <c r="A150" s="2">
        <v>28</v>
      </c>
      <c r="B150" s="2"/>
      <c r="C150" s="3"/>
      <c r="D150" s="3"/>
      <c r="E150" s="4"/>
      <c r="F150" s="8"/>
      <c r="G150" s="6"/>
    </row>
    <row r="151" spans="1:7" x14ac:dyDescent="0.25">
      <c r="A151" s="2">
        <v>29</v>
      </c>
      <c r="B151" s="2"/>
      <c r="C151" s="3"/>
      <c r="D151" s="3"/>
      <c r="E151" s="4"/>
      <c r="F151" s="3"/>
      <c r="G151" s="4"/>
    </row>
    <row r="152" spans="1:7" x14ac:dyDescent="0.25">
      <c r="A152" s="2">
        <v>30</v>
      </c>
      <c r="B152" s="2"/>
      <c r="C152" s="3"/>
      <c r="D152" s="3"/>
      <c r="E152" s="4"/>
      <c r="F152" s="3"/>
      <c r="G152" s="4"/>
    </row>
    <row r="153" spans="1:7" x14ac:dyDescent="0.25">
      <c r="A153" s="2">
        <v>31</v>
      </c>
      <c r="B153" s="2"/>
      <c r="C153" s="3"/>
      <c r="D153" s="3"/>
      <c r="E153" s="4"/>
      <c r="F153" s="3"/>
      <c r="G153" s="4"/>
    </row>
    <row r="154" spans="1:7" x14ac:dyDescent="0.25">
      <c r="A154" s="7">
        <v>37043</v>
      </c>
      <c r="B154" s="2"/>
      <c r="C154" s="3"/>
      <c r="D154" s="3"/>
      <c r="E154" s="4"/>
      <c r="F154" s="3"/>
      <c r="G154" s="4"/>
    </row>
    <row r="155" spans="1:7" x14ac:dyDescent="0.25">
      <c r="A155" s="2">
        <v>2</v>
      </c>
      <c r="B155" s="2"/>
      <c r="C155" s="3"/>
      <c r="D155" s="3"/>
      <c r="E155" s="4"/>
      <c r="F155" s="3"/>
      <c r="G155" s="4"/>
    </row>
    <row r="156" spans="1:7" x14ac:dyDescent="0.25">
      <c r="A156" s="2">
        <v>3</v>
      </c>
      <c r="B156" s="2"/>
      <c r="C156" s="3"/>
      <c r="D156" s="3"/>
      <c r="E156" s="4"/>
      <c r="F156" s="3"/>
      <c r="G156" s="4"/>
    </row>
    <row r="157" spans="1:7" x14ac:dyDescent="0.25">
      <c r="A157" s="2">
        <v>4</v>
      </c>
      <c r="B157" s="2"/>
      <c r="C157" s="3"/>
      <c r="D157" s="3"/>
      <c r="E157" s="4"/>
      <c r="F157" s="3"/>
      <c r="G157" s="4"/>
    </row>
    <row r="158" spans="1:7" x14ac:dyDescent="0.25">
      <c r="A158" s="2">
        <v>5</v>
      </c>
      <c r="B158" s="2"/>
      <c r="C158" s="3"/>
      <c r="D158" s="3"/>
      <c r="E158" s="4"/>
      <c r="F158" s="3"/>
      <c r="G158" s="4"/>
    </row>
    <row r="159" spans="1:7" x14ac:dyDescent="0.25">
      <c r="A159" s="2">
        <v>6</v>
      </c>
      <c r="B159" s="2"/>
      <c r="C159" s="3"/>
      <c r="D159" s="3"/>
      <c r="E159" s="4"/>
      <c r="F159" s="3"/>
      <c r="G159" s="4"/>
    </row>
    <row r="160" spans="1:7" x14ac:dyDescent="0.25">
      <c r="A160" s="2">
        <v>7</v>
      </c>
      <c r="B160" s="2"/>
      <c r="C160" s="3"/>
      <c r="D160" s="3"/>
      <c r="E160" s="4"/>
      <c r="F160" s="3"/>
      <c r="G160" s="4"/>
    </row>
    <row r="161" spans="1:7" x14ac:dyDescent="0.25">
      <c r="A161" s="2">
        <v>8</v>
      </c>
      <c r="B161" s="2"/>
      <c r="C161" s="3"/>
      <c r="D161" s="3"/>
      <c r="E161" s="4"/>
      <c r="F161" s="3"/>
      <c r="G161" s="4"/>
    </row>
    <row r="162" spans="1:7" x14ac:dyDescent="0.25">
      <c r="A162" s="2">
        <v>9</v>
      </c>
      <c r="B162" s="2"/>
      <c r="C162" s="3"/>
      <c r="D162" s="3"/>
      <c r="E162" s="4"/>
      <c r="F162" s="3"/>
      <c r="G162" s="4"/>
    </row>
    <row r="163" spans="1:7" x14ac:dyDescent="0.25">
      <c r="A163" s="2">
        <v>10</v>
      </c>
      <c r="B163" s="2"/>
      <c r="C163" s="3"/>
      <c r="D163" s="3"/>
      <c r="E163" s="4"/>
      <c r="F163" s="3"/>
      <c r="G163" s="4"/>
    </row>
    <row r="164" spans="1:7" x14ac:dyDescent="0.25">
      <c r="A164" s="2">
        <v>11</v>
      </c>
      <c r="B164" s="2"/>
      <c r="C164" s="3"/>
      <c r="D164" s="3"/>
      <c r="E164" s="4"/>
      <c r="F164" s="3"/>
      <c r="G164" s="4"/>
    </row>
    <row r="165" spans="1:7" x14ac:dyDescent="0.25">
      <c r="A165" s="2">
        <v>12</v>
      </c>
      <c r="B165" s="2"/>
      <c r="C165" s="3"/>
      <c r="D165" s="3"/>
      <c r="E165" s="4"/>
      <c r="F165" s="3"/>
      <c r="G165" s="4"/>
    </row>
    <row r="166" spans="1:7" x14ac:dyDescent="0.25">
      <c r="A166" s="2">
        <v>13</v>
      </c>
      <c r="B166" s="2"/>
      <c r="C166" s="3"/>
      <c r="D166" s="3"/>
      <c r="E166" s="4"/>
      <c r="F166" s="3"/>
      <c r="G166" s="4"/>
    </row>
    <row r="167" spans="1:7" x14ac:dyDescent="0.25">
      <c r="A167" s="2">
        <v>14</v>
      </c>
      <c r="B167" s="2"/>
      <c r="C167" s="3"/>
      <c r="D167" s="3"/>
      <c r="E167" s="4"/>
      <c r="F167" s="3"/>
      <c r="G167" s="4"/>
    </row>
    <row r="168" spans="1:7" x14ac:dyDescent="0.25">
      <c r="A168" s="2">
        <v>15</v>
      </c>
      <c r="B168" s="2"/>
      <c r="C168" s="3"/>
      <c r="D168" s="3"/>
      <c r="E168" s="4"/>
      <c r="F168" s="3"/>
      <c r="G168" s="4"/>
    </row>
    <row r="169" spans="1:7" x14ac:dyDescent="0.25">
      <c r="A169" s="2">
        <v>16</v>
      </c>
      <c r="B169" s="2"/>
      <c r="C169" s="3"/>
      <c r="D169" s="3"/>
      <c r="E169" s="4"/>
      <c r="F169" s="3">
        <v>2.8</v>
      </c>
      <c r="G169" s="4"/>
    </row>
    <row r="170" spans="1:7" x14ac:dyDescent="0.25">
      <c r="A170" s="2">
        <v>17</v>
      </c>
      <c r="B170" s="2"/>
      <c r="C170" s="3">
        <v>6.1</v>
      </c>
      <c r="D170" s="3"/>
      <c r="E170" s="4"/>
      <c r="F170" s="3">
        <v>22.8</v>
      </c>
      <c r="G170" s="4"/>
    </row>
    <row r="171" spans="1:7" x14ac:dyDescent="0.25">
      <c r="A171" s="2">
        <v>18</v>
      </c>
      <c r="B171" s="2"/>
      <c r="C171" s="3">
        <v>0.5</v>
      </c>
      <c r="D171" s="3">
        <v>1.4</v>
      </c>
      <c r="E171" s="4"/>
      <c r="F171" s="3"/>
      <c r="G171" s="4"/>
    </row>
    <row r="172" spans="1:7" x14ac:dyDescent="0.25">
      <c r="A172" s="2">
        <v>19</v>
      </c>
      <c r="B172" s="2"/>
      <c r="C172" s="3"/>
      <c r="D172" s="3">
        <v>6.2</v>
      </c>
      <c r="E172" s="4"/>
      <c r="F172" s="3"/>
      <c r="G172" s="4"/>
    </row>
    <row r="173" spans="1:7" x14ac:dyDescent="0.25">
      <c r="A173" s="2">
        <v>20</v>
      </c>
      <c r="B173" s="2"/>
      <c r="C173" s="3"/>
      <c r="D173" s="3"/>
      <c r="E173" s="4"/>
      <c r="F173" s="3">
        <v>3.8</v>
      </c>
      <c r="G173" s="4"/>
    </row>
    <row r="174" spans="1:7" x14ac:dyDescent="0.25">
      <c r="A174" s="2">
        <v>21</v>
      </c>
      <c r="B174" s="2"/>
      <c r="C174" s="3">
        <v>2.2999999999999998</v>
      </c>
      <c r="D174" s="3"/>
      <c r="E174" s="4"/>
      <c r="F174" s="3"/>
      <c r="G174" s="4"/>
    </row>
    <row r="175" spans="1:7" x14ac:dyDescent="0.25">
      <c r="A175" s="2">
        <v>22</v>
      </c>
      <c r="B175" s="2">
        <v>7.1</v>
      </c>
      <c r="C175" s="3">
        <v>1</v>
      </c>
      <c r="D175" s="3">
        <v>4</v>
      </c>
      <c r="E175" s="4"/>
      <c r="F175" s="3">
        <v>10.3</v>
      </c>
      <c r="G175" s="4">
        <v>1.8</v>
      </c>
    </row>
    <row r="176" spans="1:7" x14ac:dyDescent="0.25">
      <c r="A176" s="2">
        <v>23</v>
      </c>
      <c r="B176" s="2"/>
      <c r="C176" s="3"/>
      <c r="D176" s="3"/>
      <c r="E176" s="4"/>
      <c r="F176" s="3"/>
      <c r="G176" s="4"/>
    </row>
    <row r="177" spans="1:7" x14ac:dyDescent="0.25">
      <c r="A177" s="2">
        <v>24</v>
      </c>
      <c r="B177" s="2"/>
      <c r="C177" s="3">
        <v>12.7</v>
      </c>
      <c r="D177" s="3"/>
      <c r="E177" s="4"/>
      <c r="F177" s="3">
        <v>1.5</v>
      </c>
      <c r="G177" s="4">
        <v>1.4</v>
      </c>
    </row>
    <row r="178" spans="1:7" x14ac:dyDescent="0.25">
      <c r="A178" s="2">
        <v>25</v>
      </c>
      <c r="B178" s="2"/>
      <c r="C178" s="3"/>
      <c r="D178" s="3"/>
      <c r="E178" s="4"/>
      <c r="F178" s="3">
        <v>3.1</v>
      </c>
      <c r="G178" s="4">
        <v>5.4</v>
      </c>
    </row>
    <row r="179" spans="1:7" x14ac:dyDescent="0.25">
      <c r="A179" s="2">
        <v>26</v>
      </c>
      <c r="B179" s="2"/>
      <c r="C179" s="3"/>
      <c r="D179" s="3"/>
      <c r="E179" s="4"/>
      <c r="F179" s="3"/>
      <c r="G179" s="4"/>
    </row>
    <row r="180" spans="1:7" x14ac:dyDescent="0.25">
      <c r="A180" s="2">
        <v>27</v>
      </c>
      <c r="B180" s="2"/>
      <c r="C180" s="3"/>
      <c r="D180" s="3"/>
      <c r="E180" s="4"/>
      <c r="F180" s="3"/>
      <c r="G180" s="4"/>
    </row>
    <row r="181" spans="1:7" x14ac:dyDescent="0.25">
      <c r="A181" s="2">
        <v>28</v>
      </c>
      <c r="B181" s="2">
        <v>5.7</v>
      </c>
      <c r="C181" s="3">
        <v>19.3</v>
      </c>
      <c r="D181" s="3">
        <v>0</v>
      </c>
      <c r="E181" s="4">
        <v>6.1</v>
      </c>
      <c r="F181" s="3">
        <v>36.5</v>
      </c>
      <c r="G181" s="6"/>
    </row>
    <row r="182" spans="1:7" x14ac:dyDescent="0.25">
      <c r="A182" s="2">
        <v>29</v>
      </c>
      <c r="B182" s="2"/>
      <c r="C182" s="3"/>
      <c r="D182" s="3"/>
      <c r="E182" s="4"/>
      <c r="F182" s="3">
        <v>1</v>
      </c>
      <c r="G182" s="4">
        <v>1.5</v>
      </c>
    </row>
    <row r="183" spans="1:7" x14ac:dyDescent="0.25">
      <c r="A183" s="2">
        <v>30</v>
      </c>
      <c r="B183" s="2"/>
      <c r="C183" s="3"/>
      <c r="D183" s="3"/>
      <c r="E183" s="4"/>
      <c r="F183" s="3">
        <v>2.5</v>
      </c>
      <c r="G183" s="6">
        <v>27.4</v>
      </c>
    </row>
    <row r="184" spans="1:7" x14ac:dyDescent="0.25">
      <c r="A184" s="7">
        <v>37073</v>
      </c>
      <c r="B184" s="2"/>
      <c r="C184" s="3"/>
      <c r="D184" s="3"/>
      <c r="E184" s="4"/>
      <c r="F184" s="3"/>
      <c r="G184" s="4"/>
    </row>
    <row r="185" spans="1:7" x14ac:dyDescent="0.25">
      <c r="A185" s="2">
        <v>2</v>
      </c>
      <c r="B185" s="2"/>
      <c r="C185" s="3"/>
      <c r="D185" s="3"/>
      <c r="E185" s="4"/>
      <c r="F185" s="3"/>
      <c r="G185" s="4"/>
    </row>
    <row r="186" spans="1:7" x14ac:dyDescent="0.25">
      <c r="A186" s="2">
        <v>3</v>
      </c>
      <c r="B186" s="2"/>
      <c r="C186" s="3"/>
      <c r="D186" s="3"/>
      <c r="E186" s="4"/>
      <c r="F186" s="3"/>
      <c r="G186" s="4"/>
    </row>
    <row r="187" spans="1:7" x14ac:dyDescent="0.25">
      <c r="A187" s="2">
        <v>4</v>
      </c>
      <c r="B187" s="2"/>
      <c r="C187" s="3"/>
      <c r="D187" s="3"/>
      <c r="E187" s="4"/>
      <c r="F187" s="3"/>
      <c r="G187" s="4"/>
    </row>
    <row r="188" spans="1:7" x14ac:dyDescent="0.25">
      <c r="A188" s="2">
        <v>5</v>
      </c>
      <c r="B188" s="2"/>
      <c r="C188" s="3"/>
      <c r="D188" s="3"/>
      <c r="E188" s="4"/>
      <c r="F188" s="3"/>
      <c r="G188" s="4"/>
    </row>
    <row r="189" spans="1:7" x14ac:dyDescent="0.25">
      <c r="A189" s="2">
        <v>6</v>
      </c>
      <c r="B189" s="2"/>
      <c r="C189" s="3"/>
      <c r="D189" s="3"/>
      <c r="E189" s="4"/>
      <c r="F189" s="3"/>
      <c r="G189" s="4"/>
    </row>
    <row r="190" spans="1:7" x14ac:dyDescent="0.25">
      <c r="A190" s="2">
        <v>7</v>
      </c>
      <c r="B190" s="2"/>
      <c r="C190" s="3"/>
      <c r="D190" s="3"/>
      <c r="E190" s="4"/>
      <c r="F190" s="3"/>
      <c r="G190" s="4"/>
    </row>
    <row r="191" spans="1:7" x14ac:dyDescent="0.25">
      <c r="A191" s="2">
        <v>8</v>
      </c>
      <c r="B191" s="2"/>
      <c r="C191" s="3"/>
      <c r="D191" s="3"/>
      <c r="E191" s="4"/>
      <c r="F191" s="3"/>
      <c r="G191" s="4"/>
    </row>
    <row r="192" spans="1:7" x14ac:dyDescent="0.25">
      <c r="A192" s="2">
        <v>9</v>
      </c>
      <c r="B192" s="2"/>
      <c r="C192" s="3"/>
      <c r="D192" s="3"/>
      <c r="E192" s="4"/>
      <c r="F192" s="3"/>
      <c r="G192" s="4"/>
    </row>
    <row r="193" spans="1:7" x14ac:dyDescent="0.25">
      <c r="A193" s="2">
        <v>10</v>
      </c>
      <c r="B193" s="2"/>
      <c r="C193" s="3"/>
      <c r="D193" s="3"/>
      <c r="E193" s="4"/>
      <c r="F193" s="3"/>
      <c r="G193" s="4"/>
    </row>
    <row r="194" spans="1:7" x14ac:dyDescent="0.25">
      <c r="A194" s="2">
        <v>11</v>
      </c>
      <c r="B194" s="2"/>
      <c r="C194" s="3"/>
      <c r="D194" s="3"/>
      <c r="E194" s="4"/>
      <c r="F194" s="3"/>
      <c r="G194" s="4"/>
    </row>
    <row r="195" spans="1:7" x14ac:dyDescent="0.25">
      <c r="A195" s="2">
        <v>12</v>
      </c>
      <c r="B195" s="2"/>
      <c r="C195" s="3"/>
      <c r="D195" s="3"/>
      <c r="E195" s="4"/>
      <c r="F195" s="3"/>
      <c r="G195" s="4"/>
    </row>
    <row r="196" spans="1:7" x14ac:dyDescent="0.25">
      <c r="A196" s="2">
        <v>13</v>
      </c>
      <c r="B196" s="2"/>
      <c r="C196" s="3"/>
      <c r="D196" s="3"/>
      <c r="E196" s="4"/>
      <c r="F196" s="3"/>
      <c r="G196" s="4"/>
    </row>
    <row r="197" spans="1:7" x14ac:dyDescent="0.25">
      <c r="A197" s="2">
        <v>14</v>
      </c>
      <c r="B197" s="2"/>
      <c r="C197" s="3"/>
      <c r="D197" s="3"/>
      <c r="E197" s="4"/>
      <c r="F197" s="3"/>
      <c r="G197" s="4"/>
    </row>
    <row r="198" spans="1:7" x14ac:dyDescent="0.25">
      <c r="A198" s="2">
        <v>15</v>
      </c>
      <c r="B198" s="2"/>
      <c r="C198" s="3"/>
      <c r="D198" s="3"/>
      <c r="E198" s="4"/>
      <c r="F198" s="3"/>
      <c r="G198" s="4"/>
    </row>
    <row r="199" spans="1:7" x14ac:dyDescent="0.25">
      <c r="A199" s="2">
        <v>16</v>
      </c>
      <c r="B199" s="2"/>
      <c r="C199" s="3"/>
      <c r="D199" s="3"/>
      <c r="E199" s="4"/>
      <c r="F199" s="3"/>
      <c r="G199" s="4"/>
    </row>
    <row r="200" spans="1:7" x14ac:dyDescent="0.25">
      <c r="A200" s="2">
        <v>17</v>
      </c>
      <c r="B200" s="2"/>
      <c r="C200" s="3"/>
      <c r="D200" s="3"/>
      <c r="E200" s="4"/>
      <c r="F200" s="3"/>
      <c r="G200" s="4"/>
    </row>
    <row r="201" spans="1:7" x14ac:dyDescent="0.25">
      <c r="A201" s="2">
        <v>18</v>
      </c>
      <c r="B201" s="2"/>
      <c r="C201" s="3"/>
      <c r="D201" s="3"/>
      <c r="E201" s="4"/>
      <c r="F201" s="3"/>
      <c r="G201" s="4"/>
    </row>
    <row r="202" spans="1:7" x14ac:dyDescent="0.25">
      <c r="A202" s="2">
        <v>19</v>
      </c>
      <c r="B202" s="2"/>
      <c r="C202" s="3"/>
      <c r="D202" s="3"/>
      <c r="E202" s="4"/>
      <c r="F202" s="3"/>
      <c r="G202" s="4"/>
    </row>
    <row r="203" spans="1:7" x14ac:dyDescent="0.25">
      <c r="A203" s="2">
        <v>20</v>
      </c>
      <c r="B203" s="2"/>
      <c r="C203" s="3"/>
      <c r="D203" s="3"/>
      <c r="E203" s="4"/>
      <c r="F203" s="3"/>
      <c r="G203" s="4"/>
    </row>
    <row r="204" spans="1:7" x14ac:dyDescent="0.25">
      <c r="A204" s="2">
        <v>21</v>
      </c>
      <c r="B204" s="2"/>
      <c r="C204" s="3"/>
      <c r="D204" s="3"/>
      <c r="E204" s="4"/>
      <c r="F204" s="3"/>
      <c r="G204" s="4"/>
    </row>
    <row r="205" spans="1:7" x14ac:dyDescent="0.25">
      <c r="A205" s="2">
        <v>22</v>
      </c>
      <c r="B205" s="2"/>
      <c r="C205" s="3"/>
      <c r="D205" s="3"/>
      <c r="E205" s="4"/>
      <c r="F205" s="3"/>
      <c r="G205" s="4"/>
    </row>
    <row r="206" spans="1:7" x14ac:dyDescent="0.25">
      <c r="A206" s="2">
        <v>23</v>
      </c>
      <c r="B206" s="2"/>
      <c r="C206" s="3"/>
      <c r="D206" s="3"/>
      <c r="E206" s="4"/>
      <c r="F206" s="3"/>
      <c r="G206" s="4"/>
    </row>
    <row r="207" spans="1:7" x14ac:dyDescent="0.25">
      <c r="A207" s="2">
        <v>24</v>
      </c>
      <c r="B207" s="2"/>
      <c r="C207" s="3"/>
      <c r="D207" s="3"/>
      <c r="E207" s="4"/>
      <c r="F207" s="3"/>
      <c r="G207" s="4"/>
    </row>
    <row r="208" spans="1:7" x14ac:dyDescent="0.25">
      <c r="A208" s="2">
        <v>25</v>
      </c>
      <c r="B208" s="2"/>
      <c r="C208" s="3"/>
      <c r="D208" s="3"/>
      <c r="E208" s="4"/>
      <c r="F208" s="3"/>
      <c r="G208" s="4"/>
    </row>
    <row r="209" spans="1:7" x14ac:dyDescent="0.25">
      <c r="A209" s="2">
        <v>26</v>
      </c>
      <c r="B209" s="2"/>
      <c r="C209" s="3"/>
      <c r="D209" s="3"/>
      <c r="E209" s="4"/>
      <c r="F209" s="3"/>
      <c r="G209" s="4"/>
    </row>
    <row r="210" spans="1:7" x14ac:dyDescent="0.25">
      <c r="A210" s="2">
        <v>27</v>
      </c>
      <c r="B210" s="2"/>
      <c r="C210" s="3"/>
      <c r="D210" s="3"/>
      <c r="E210" s="4"/>
      <c r="F210" s="3"/>
      <c r="G210" s="4"/>
    </row>
    <row r="211" spans="1:7" x14ac:dyDescent="0.25">
      <c r="A211" s="2">
        <v>28</v>
      </c>
      <c r="B211" s="2">
        <v>5</v>
      </c>
      <c r="C211" s="3">
        <v>9</v>
      </c>
      <c r="D211" s="3">
        <v>7.7</v>
      </c>
      <c r="E211" s="4">
        <v>4</v>
      </c>
      <c r="F211" s="8"/>
      <c r="G211" s="6"/>
    </row>
    <row r="212" spans="1:7" x14ac:dyDescent="0.25">
      <c r="A212" s="2">
        <v>29</v>
      </c>
      <c r="B212" s="2"/>
      <c r="C212" s="3"/>
      <c r="D212" s="3"/>
      <c r="E212" s="4"/>
      <c r="F212" s="3"/>
      <c r="G212" s="4"/>
    </row>
    <row r="213" spans="1:7" x14ac:dyDescent="0.25">
      <c r="A213" s="2">
        <v>30</v>
      </c>
      <c r="B213" s="2">
        <v>0</v>
      </c>
      <c r="C213" s="3">
        <v>5.0999999999999996</v>
      </c>
      <c r="D213" s="3">
        <v>0.5</v>
      </c>
      <c r="E213" s="4">
        <v>1.4</v>
      </c>
      <c r="F213" s="3"/>
      <c r="G213" s="4"/>
    </row>
    <row r="214" spans="1:7" x14ac:dyDescent="0.25">
      <c r="A214" s="2">
        <v>31</v>
      </c>
      <c r="B214" s="2"/>
      <c r="C214" s="3"/>
      <c r="D214" s="3"/>
      <c r="E214" s="4"/>
      <c r="F214" s="3">
        <v>23.8</v>
      </c>
      <c r="G214" s="4">
        <v>3.4</v>
      </c>
    </row>
    <row r="215" spans="1:7" x14ac:dyDescent="0.25">
      <c r="A215" s="7">
        <v>37104</v>
      </c>
      <c r="B215" s="2">
        <v>10.7</v>
      </c>
      <c r="C215" s="3">
        <v>4.7</v>
      </c>
      <c r="D215" s="3">
        <v>4</v>
      </c>
      <c r="E215" s="4">
        <v>4.5999999999999996</v>
      </c>
      <c r="F215" s="3">
        <v>9.8000000000000007</v>
      </c>
      <c r="G215" s="4">
        <v>13.2</v>
      </c>
    </row>
    <row r="216" spans="1:7" x14ac:dyDescent="0.25">
      <c r="A216" s="2">
        <v>2</v>
      </c>
      <c r="B216" s="2"/>
      <c r="C216" s="3"/>
      <c r="D216" s="3"/>
      <c r="E216" s="4"/>
      <c r="F216" s="3"/>
      <c r="G216" s="4"/>
    </row>
    <row r="217" spans="1:7" x14ac:dyDescent="0.25">
      <c r="A217" s="2">
        <v>3</v>
      </c>
      <c r="B217" s="2"/>
      <c r="C217" s="3"/>
      <c r="D217" s="3"/>
      <c r="E217" s="4"/>
      <c r="F217" s="3"/>
      <c r="G217" s="4"/>
    </row>
    <row r="218" spans="1:7" x14ac:dyDescent="0.25">
      <c r="A218" s="2">
        <v>4</v>
      </c>
      <c r="B218" s="2">
        <v>2.5</v>
      </c>
      <c r="C218" s="3">
        <v>4.2</v>
      </c>
      <c r="D218" s="3">
        <v>5.0999999999999996</v>
      </c>
      <c r="E218" s="4">
        <v>7</v>
      </c>
      <c r="F218" s="3"/>
      <c r="G218" s="4"/>
    </row>
    <row r="219" spans="1:7" x14ac:dyDescent="0.25">
      <c r="A219" s="2">
        <v>5</v>
      </c>
      <c r="B219" s="2"/>
      <c r="C219" s="3"/>
      <c r="D219" s="3">
        <v>3.1</v>
      </c>
      <c r="E219" s="4"/>
      <c r="F219" s="3"/>
      <c r="G219" s="4"/>
    </row>
    <row r="220" spans="1:7" x14ac:dyDescent="0.25">
      <c r="A220" s="2">
        <v>6</v>
      </c>
      <c r="B220" s="2"/>
      <c r="C220" s="3"/>
      <c r="D220" s="3"/>
      <c r="E220" s="4"/>
      <c r="F220" s="3"/>
      <c r="G220" s="4"/>
    </row>
    <row r="221" spans="1:7" x14ac:dyDescent="0.25">
      <c r="A221" s="2">
        <v>7</v>
      </c>
      <c r="B221" s="2"/>
      <c r="C221" s="3"/>
      <c r="D221" s="3"/>
      <c r="E221" s="4"/>
      <c r="F221" s="3"/>
      <c r="G221" s="4"/>
    </row>
    <row r="222" spans="1:7" x14ac:dyDescent="0.25">
      <c r="A222" s="2">
        <v>8</v>
      </c>
      <c r="B222" s="2"/>
      <c r="C222" s="3"/>
      <c r="D222" s="3"/>
      <c r="E222" s="4"/>
      <c r="F222" s="3"/>
      <c r="G222" s="4"/>
    </row>
    <row r="223" spans="1:7" x14ac:dyDescent="0.25">
      <c r="A223" s="2">
        <v>9</v>
      </c>
      <c r="B223" s="2"/>
      <c r="C223" s="3"/>
      <c r="D223" s="3"/>
      <c r="E223" s="4"/>
      <c r="F223" s="3"/>
      <c r="G223" s="4"/>
    </row>
    <row r="224" spans="1:7" x14ac:dyDescent="0.25">
      <c r="A224" s="2">
        <v>10</v>
      </c>
      <c r="B224" s="2"/>
      <c r="C224" s="3"/>
      <c r="D224" s="3"/>
      <c r="E224" s="4"/>
      <c r="F224" s="3"/>
      <c r="G224" s="4"/>
    </row>
    <row r="225" spans="1:7" x14ac:dyDescent="0.25">
      <c r="A225" s="2">
        <v>11</v>
      </c>
      <c r="B225" s="2"/>
      <c r="C225" s="3"/>
      <c r="D225" s="3"/>
      <c r="E225" s="4"/>
      <c r="F225" s="3"/>
      <c r="G225" s="4"/>
    </row>
    <row r="226" spans="1:7" x14ac:dyDescent="0.25">
      <c r="A226" s="2">
        <v>12</v>
      </c>
      <c r="B226" s="2"/>
      <c r="C226" s="3"/>
      <c r="D226" s="3"/>
      <c r="E226" s="4"/>
      <c r="F226" s="3"/>
      <c r="G226" s="4"/>
    </row>
    <row r="227" spans="1:7" x14ac:dyDescent="0.25">
      <c r="A227" s="2">
        <v>13</v>
      </c>
      <c r="B227" s="2"/>
      <c r="C227" s="3"/>
      <c r="D227" s="3"/>
      <c r="E227" s="4"/>
      <c r="F227" s="3"/>
      <c r="G227" s="4"/>
    </row>
    <row r="228" spans="1:7" x14ac:dyDescent="0.25">
      <c r="A228" s="2">
        <v>14</v>
      </c>
      <c r="B228" s="2"/>
      <c r="C228" s="3"/>
      <c r="D228" s="3"/>
      <c r="E228" s="4"/>
      <c r="F228" s="3"/>
      <c r="G228" s="4"/>
    </row>
    <row r="229" spans="1:7" x14ac:dyDescent="0.25">
      <c r="A229" s="2">
        <v>15</v>
      </c>
      <c r="B229" s="2"/>
      <c r="C229" s="3"/>
      <c r="D229" s="3"/>
      <c r="E229" s="4"/>
      <c r="F229" s="3"/>
      <c r="G229" s="4"/>
    </row>
    <row r="230" spans="1:7" x14ac:dyDescent="0.25">
      <c r="A230" s="2">
        <v>16</v>
      </c>
      <c r="B230" s="2"/>
      <c r="C230" s="3"/>
      <c r="D230" s="3"/>
      <c r="E230" s="4"/>
      <c r="F230" s="3"/>
      <c r="G230" s="4"/>
    </row>
    <row r="231" spans="1:7" x14ac:dyDescent="0.25">
      <c r="A231" s="2">
        <v>17</v>
      </c>
      <c r="B231" s="2"/>
      <c r="C231" s="3"/>
      <c r="D231" s="3"/>
      <c r="E231" s="4"/>
      <c r="F231" s="3"/>
      <c r="G231" s="4"/>
    </row>
    <row r="232" spans="1:7" x14ac:dyDescent="0.25">
      <c r="A232" s="2">
        <v>18</v>
      </c>
      <c r="B232" s="2"/>
      <c r="C232" s="3"/>
      <c r="D232" s="3"/>
      <c r="E232" s="4"/>
      <c r="F232" s="3"/>
      <c r="G232" s="4"/>
    </row>
    <row r="233" spans="1:7" x14ac:dyDescent="0.25">
      <c r="A233" s="2">
        <v>19</v>
      </c>
      <c r="B233" s="2"/>
      <c r="C233" s="3"/>
      <c r="D233" s="3"/>
      <c r="E233" s="4"/>
      <c r="F233" s="3"/>
      <c r="G233" s="4"/>
    </row>
    <row r="234" spans="1:7" x14ac:dyDescent="0.25">
      <c r="A234" s="2">
        <v>20</v>
      </c>
      <c r="B234" s="2"/>
      <c r="C234" s="3"/>
      <c r="D234" s="3"/>
      <c r="E234" s="4"/>
      <c r="F234" s="3"/>
      <c r="G234" s="4"/>
    </row>
    <row r="235" spans="1:7" x14ac:dyDescent="0.25">
      <c r="A235" s="2">
        <v>21</v>
      </c>
      <c r="B235" s="2">
        <v>7</v>
      </c>
      <c r="C235" s="3">
        <v>4</v>
      </c>
      <c r="D235" s="3">
        <v>0</v>
      </c>
      <c r="E235" s="4">
        <v>2.4</v>
      </c>
      <c r="F235" s="3"/>
      <c r="G235" s="4"/>
    </row>
    <row r="236" spans="1:7" x14ac:dyDescent="0.25">
      <c r="A236" s="2">
        <v>22</v>
      </c>
      <c r="B236" s="2"/>
      <c r="C236" s="3"/>
      <c r="D236" s="3"/>
      <c r="E236" s="4"/>
      <c r="F236" s="3"/>
      <c r="G236" s="4"/>
    </row>
    <row r="237" spans="1:7" x14ac:dyDescent="0.25">
      <c r="A237" s="2">
        <v>23</v>
      </c>
      <c r="B237" s="2"/>
      <c r="C237" s="3"/>
      <c r="D237" s="3"/>
      <c r="E237" s="4"/>
      <c r="F237" s="3"/>
      <c r="G237" s="4"/>
    </row>
    <row r="238" spans="1:7" x14ac:dyDescent="0.25">
      <c r="A238" s="2">
        <v>24</v>
      </c>
      <c r="B238" s="2">
        <v>16.3</v>
      </c>
      <c r="C238" s="3">
        <v>4</v>
      </c>
      <c r="D238" s="3">
        <v>3.5</v>
      </c>
      <c r="E238" s="4">
        <v>11.2</v>
      </c>
      <c r="F238" s="3">
        <v>0</v>
      </c>
      <c r="G238" s="4">
        <v>27.2</v>
      </c>
    </row>
    <row r="239" spans="1:7" x14ac:dyDescent="0.25">
      <c r="A239" s="2">
        <v>25</v>
      </c>
      <c r="B239" s="2"/>
      <c r="C239" s="3"/>
      <c r="D239" s="3"/>
      <c r="E239" s="4"/>
      <c r="F239" s="3"/>
      <c r="G239" s="4"/>
    </row>
    <row r="240" spans="1:7" x14ac:dyDescent="0.25">
      <c r="A240" s="2">
        <v>26</v>
      </c>
      <c r="B240" s="2"/>
      <c r="C240" s="3"/>
      <c r="D240" s="3"/>
      <c r="E240" s="4"/>
      <c r="F240" s="3"/>
      <c r="G240" s="4"/>
    </row>
    <row r="241" spans="1:7" x14ac:dyDescent="0.25">
      <c r="A241" s="2">
        <v>27</v>
      </c>
      <c r="B241" s="2"/>
      <c r="C241" s="3"/>
      <c r="D241" s="3"/>
      <c r="E241" s="4"/>
      <c r="F241" s="3"/>
      <c r="G241" s="4"/>
    </row>
    <row r="242" spans="1:7" x14ac:dyDescent="0.25">
      <c r="A242" s="2">
        <v>28</v>
      </c>
      <c r="B242" s="2"/>
      <c r="C242" s="3"/>
      <c r="D242" s="3"/>
      <c r="E242" s="4"/>
      <c r="F242" s="8"/>
      <c r="G242" s="6"/>
    </row>
    <row r="243" spans="1:7" x14ac:dyDescent="0.25">
      <c r="A243" s="2">
        <v>29</v>
      </c>
      <c r="B243" s="2"/>
      <c r="C243" s="3"/>
      <c r="D243" s="3"/>
      <c r="E243" s="4"/>
      <c r="F243" s="3"/>
      <c r="G243" s="4"/>
    </row>
    <row r="244" spans="1:7" x14ac:dyDescent="0.25">
      <c r="A244" s="2">
        <v>30</v>
      </c>
      <c r="B244" s="2"/>
      <c r="C244" s="3"/>
      <c r="D244" s="3"/>
      <c r="E244" s="4"/>
      <c r="F244" s="3"/>
      <c r="G244" s="4"/>
    </row>
    <row r="245" spans="1:7" x14ac:dyDescent="0.25">
      <c r="A245" s="2">
        <v>31</v>
      </c>
      <c r="B245" s="2"/>
      <c r="C245" s="3"/>
      <c r="D245" s="3"/>
      <c r="E245" s="4"/>
      <c r="F245" s="3"/>
      <c r="G245" s="4"/>
    </row>
    <row r="246" spans="1:7" x14ac:dyDescent="0.25">
      <c r="A246" s="7">
        <v>37135</v>
      </c>
      <c r="B246" s="2"/>
      <c r="C246" s="3"/>
      <c r="D246" s="3"/>
      <c r="E246" s="4"/>
      <c r="F246" s="3"/>
      <c r="G246" s="4"/>
    </row>
    <row r="247" spans="1:7" x14ac:dyDescent="0.25">
      <c r="A247" s="2">
        <v>2</v>
      </c>
      <c r="B247" s="2"/>
      <c r="C247" s="3"/>
      <c r="D247" s="3"/>
      <c r="E247" s="4"/>
      <c r="F247" s="3"/>
      <c r="G247" s="4"/>
    </row>
    <row r="248" spans="1:7" x14ac:dyDescent="0.25">
      <c r="A248" s="2">
        <v>3</v>
      </c>
      <c r="B248" s="2"/>
      <c r="C248" s="3"/>
      <c r="D248" s="3"/>
      <c r="E248" s="4"/>
      <c r="F248" s="3"/>
      <c r="G248" s="4"/>
    </row>
    <row r="249" spans="1:7" x14ac:dyDescent="0.25">
      <c r="A249" s="2">
        <v>4</v>
      </c>
      <c r="B249" s="2"/>
      <c r="C249" s="3"/>
      <c r="D249" s="3"/>
      <c r="E249" s="4"/>
      <c r="F249" s="3"/>
      <c r="G249" s="4"/>
    </row>
    <row r="250" spans="1:7" x14ac:dyDescent="0.25">
      <c r="A250" s="2">
        <v>5</v>
      </c>
      <c r="B250" s="2"/>
      <c r="C250" s="3"/>
      <c r="D250" s="3"/>
      <c r="E250" s="4"/>
      <c r="F250" s="3"/>
      <c r="G250" s="4"/>
    </row>
    <row r="251" spans="1:7" x14ac:dyDescent="0.25">
      <c r="A251" s="2">
        <v>6</v>
      </c>
      <c r="B251" s="2"/>
      <c r="C251" s="3"/>
      <c r="D251" s="3"/>
      <c r="E251" s="4"/>
      <c r="F251" s="3"/>
      <c r="G251" s="4"/>
    </row>
    <row r="252" spans="1:7" x14ac:dyDescent="0.25">
      <c r="A252" s="2">
        <v>7</v>
      </c>
      <c r="B252" s="2"/>
      <c r="C252" s="3"/>
      <c r="D252" s="3"/>
      <c r="E252" s="4"/>
      <c r="F252" s="3"/>
      <c r="G252" s="4"/>
    </row>
    <row r="253" spans="1:7" x14ac:dyDescent="0.25">
      <c r="A253" s="2">
        <v>8</v>
      </c>
      <c r="B253" s="2"/>
      <c r="C253" s="3"/>
      <c r="D253" s="3"/>
      <c r="E253" s="4"/>
      <c r="F253" s="3">
        <v>3</v>
      </c>
      <c r="G253" s="4">
        <v>5.4</v>
      </c>
    </row>
    <row r="254" spans="1:7" x14ac:dyDescent="0.25">
      <c r="A254" s="2">
        <v>9</v>
      </c>
      <c r="B254" s="2"/>
      <c r="C254" s="3"/>
      <c r="D254" s="3"/>
      <c r="E254" s="4"/>
      <c r="F254" s="3">
        <v>3.1</v>
      </c>
      <c r="G254" s="4"/>
    </row>
    <row r="255" spans="1:7" x14ac:dyDescent="0.25">
      <c r="A255" s="2">
        <v>10</v>
      </c>
      <c r="B255" s="2"/>
      <c r="C255" s="3"/>
      <c r="D255" s="3"/>
      <c r="E255" s="4"/>
      <c r="F255" s="3"/>
      <c r="G255" s="4"/>
    </row>
    <row r="256" spans="1:7" x14ac:dyDescent="0.25">
      <c r="A256" s="2">
        <v>11</v>
      </c>
      <c r="B256" s="2"/>
      <c r="C256" s="3"/>
      <c r="D256" s="3"/>
      <c r="E256" s="4"/>
      <c r="F256" s="3"/>
      <c r="G256" s="4"/>
    </row>
    <row r="257" spans="1:7" x14ac:dyDescent="0.25">
      <c r="A257" s="2">
        <v>12</v>
      </c>
      <c r="B257" s="2"/>
      <c r="C257" s="3"/>
      <c r="D257" s="3"/>
      <c r="E257" s="4"/>
      <c r="F257" s="3"/>
      <c r="G257" s="4"/>
    </row>
    <row r="258" spans="1:7" x14ac:dyDescent="0.25">
      <c r="A258" s="2">
        <v>13</v>
      </c>
      <c r="B258" s="2"/>
      <c r="C258" s="3"/>
      <c r="D258" s="3"/>
      <c r="E258" s="4"/>
      <c r="F258" s="3"/>
      <c r="G258" s="4"/>
    </row>
    <row r="259" spans="1:7" x14ac:dyDescent="0.25">
      <c r="A259" s="2">
        <v>14</v>
      </c>
      <c r="B259" s="2"/>
      <c r="C259" s="3"/>
      <c r="D259" s="3"/>
      <c r="E259" s="4"/>
      <c r="F259" s="3"/>
      <c r="G259" s="4"/>
    </row>
    <row r="260" spans="1:7" x14ac:dyDescent="0.25">
      <c r="A260" s="2">
        <v>15</v>
      </c>
      <c r="B260" s="2"/>
      <c r="C260" s="3"/>
      <c r="D260" s="3"/>
      <c r="E260" s="4"/>
      <c r="F260" s="3"/>
      <c r="G260" s="4"/>
    </row>
    <row r="261" spans="1:7" x14ac:dyDescent="0.25">
      <c r="A261" s="2">
        <v>16</v>
      </c>
      <c r="B261" s="2">
        <v>2.2000000000000002</v>
      </c>
      <c r="C261" s="3">
        <v>4.0999999999999996</v>
      </c>
      <c r="D261" s="3">
        <v>2</v>
      </c>
      <c r="E261" s="4">
        <v>9</v>
      </c>
      <c r="F261" s="3">
        <v>2.25</v>
      </c>
      <c r="G261" s="4"/>
    </row>
    <row r="262" spans="1:7" x14ac:dyDescent="0.25">
      <c r="A262" s="2">
        <v>17</v>
      </c>
      <c r="B262" s="2"/>
      <c r="C262" s="3"/>
      <c r="D262" s="3"/>
      <c r="E262" s="4"/>
      <c r="F262" s="3"/>
      <c r="G262" s="4"/>
    </row>
    <row r="263" spans="1:7" x14ac:dyDescent="0.25">
      <c r="A263" s="2">
        <v>18</v>
      </c>
      <c r="B263" s="2"/>
      <c r="C263" s="3"/>
      <c r="D263" s="3"/>
      <c r="E263" s="4"/>
      <c r="F263" s="3"/>
      <c r="G263" s="4"/>
    </row>
    <row r="264" spans="1:7" x14ac:dyDescent="0.25">
      <c r="A264" s="2">
        <v>19</v>
      </c>
      <c r="B264" s="2"/>
      <c r="C264" s="3"/>
      <c r="D264" s="3"/>
      <c r="E264" s="4"/>
      <c r="F264" s="3"/>
      <c r="G264" s="4"/>
    </row>
    <row r="265" spans="1:7" x14ac:dyDescent="0.25">
      <c r="A265" s="2">
        <v>20</v>
      </c>
      <c r="B265" s="2"/>
      <c r="C265" s="3"/>
      <c r="D265" s="3"/>
      <c r="E265" s="4"/>
      <c r="F265" s="3"/>
      <c r="G265" s="4"/>
    </row>
    <row r="266" spans="1:7" x14ac:dyDescent="0.25">
      <c r="A266" s="2">
        <v>21</v>
      </c>
      <c r="B266" s="2"/>
      <c r="C266" s="3"/>
      <c r="D266" s="3"/>
      <c r="E266" s="4"/>
      <c r="F266" s="3"/>
      <c r="G266" s="4"/>
    </row>
    <row r="267" spans="1:7" x14ac:dyDescent="0.25">
      <c r="A267" s="2">
        <v>22</v>
      </c>
      <c r="B267" s="2"/>
      <c r="C267" s="3"/>
      <c r="D267" s="3"/>
      <c r="E267" s="4"/>
      <c r="F267" s="3"/>
      <c r="G267" s="4"/>
    </row>
    <row r="268" spans="1:7" x14ac:dyDescent="0.25">
      <c r="A268" s="2">
        <v>23</v>
      </c>
      <c r="B268" s="2"/>
      <c r="C268" s="3"/>
      <c r="D268" s="3"/>
      <c r="E268" s="4"/>
      <c r="F268" s="3"/>
      <c r="G268" s="4"/>
    </row>
    <row r="269" spans="1:7" x14ac:dyDescent="0.25">
      <c r="A269" s="2">
        <v>24</v>
      </c>
      <c r="B269" s="2"/>
      <c r="C269" s="3"/>
      <c r="D269" s="3"/>
      <c r="E269" s="4"/>
      <c r="F269" s="3"/>
      <c r="G269" s="4"/>
    </row>
    <row r="270" spans="1:7" x14ac:dyDescent="0.25">
      <c r="A270" s="2">
        <v>25</v>
      </c>
      <c r="B270" s="2"/>
      <c r="C270" s="3"/>
      <c r="D270" s="3"/>
      <c r="E270" s="4"/>
      <c r="F270" s="3"/>
      <c r="G270" s="4"/>
    </row>
    <row r="271" spans="1:7" x14ac:dyDescent="0.25">
      <c r="A271" s="2">
        <v>26</v>
      </c>
      <c r="B271" s="2">
        <v>19</v>
      </c>
      <c r="C271" s="3">
        <v>16.100000000000001</v>
      </c>
      <c r="D271" s="3">
        <v>10</v>
      </c>
      <c r="E271" s="4">
        <v>6.1</v>
      </c>
      <c r="F271" s="3">
        <v>21.7</v>
      </c>
      <c r="G271" s="4">
        <v>22.6</v>
      </c>
    </row>
    <row r="272" spans="1:7" x14ac:dyDescent="0.25">
      <c r="A272" s="2">
        <v>27</v>
      </c>
      <c r="B272" s="2"/>
      <c r="C272" s="3"/>
      <c r="D272" s="3"/>
      <c r="E272" s="4"/>
      <c r="F272" s="3"/>
      <c r="G272" s="4"/>
    </row>
    <row r="273" spans="1:7" x14ac:dyDescent="0.25">
      <c r="A273" s="2">
        <v>28</v>
      </c>
      <c r="B273" s="2"/>
      <c r="C273" s="3"/>
      <c r="D273" s="3"/>
      <c r="E273" s="4"/>
      <c r="F273" s="5"/>
      <c r="G273" s="6"/>
    </row>
    <row r="274" spans="1:7" x14ac:dyDescent="0.25">
      <c r="A274" s="2">
        <v>29</v>
      </c>
      <c r="B274" s="2"/>
      <c r="C274" s="3"/>
      <c r="D274" s="3"/>
      <c r="E274" s="4"/>
      <c r="F274" s="3"/>
      <c r="G274" s="4"/>
    </row>
    <row r="275" spans="1:7" x14ac:dyDescent="0.25">
      <c r="A275" s="2">
        <v>30</v>
      </c>
      <c r="B275" s="2"/>
      <c r="C275" s="3"/>
      <c r="D275" s="3"/>
      <c r="E275" s="4"/>
      <c r="F275" s="3"/>
      <c r="G275" s="4"/>
    </row>
    <row r="276" spans="1:7" x14ac:dyDescent="0.25">
      <c r="A276" s="7">
        <v>37165</v>
      </c>
      <c r="B276" s="2"/>
      <c r="C276" s="3"/>
      <c r="D276" s="3"/>
      <c r="E276" s="4"/>
      <c r="F276" s="3"/>
      <c r="G276" s="4"/>
    </row>
    <row r="277" spans="1:7" x14ac:dyDescent="0.25">
      <c r="A277" s="2">
        <v>2</v>
      </c>
      <c r="B277" s="2"/>
      <c r="C277" s="3"/>
      <c r="D277" s="3"/>
      <c r="E277" s="4"/>
      <c r="F277" s="3"/>
      <c r="G277" s="4"/>
    </row>
    <row r="278" spans="1:7" x14ac:dyDescent="0.25">
      <c r="A278" s="2">
        <v>3</v>
      </c>
      <c r="B278" s="2"/>
      <c r="C278" s="3"/>
      <c r="D278" s="3"/>
      <c r="E278" s="4"/>
      <c r="F278" s="3"/>
      <c r="G278" s="4"/>
    </row>
    <row r="279" spans="1:7" x14ac:dyDescent="0.25">
      <c r="A279" s="2">
        <v>4</v>
      </c>
      <c r="B279" s="2"/>
      <c r="C279" s="3"/>
      <c r="D279" s="3"/>
      <c r="E279" s="4"/>
      <c r="F279" s="3"/>
      <c r="G279" s="4"/>
    </row>
    <row r="280" spans="1:7" x14ac:dyDescent="0.25">
      <c r="A280" s="2">
        <v>5</v>
      </c>
      <c r="B280" s="2"/>
      <c r="C280" s="3"/>
      <c r="D280" s="3"/>
      <c r="E280" s="4"/>
      <c r="F280" s="3"/>
      <c r="G280" s="4"/>
    </row>
    <row r="281" spans="1:7" x14ac:dyDescent="0.25">
      <c r="A281" s="2">
        <v>6</v>
      </c>
      <c r="B281" s="2"/>
      <c r="C281" s="3"/>
      <c r="D281" s="3"/>
      <c r="E281" s="4"/>
      <c r="F281" s="3"/>
      <c r="G281" s="4"/>
    </row>
    <row r="282" spans="1:7" x14ac:dyDescent="0.25">
      <c r="A282" s="2">
        <v>7</v>
      </c>
      <c r="B282" s="2"/>
      <c r="C282" s="3"/>
      <c r="D282" s="3"/>
      <c r="E282" s="4"/>
      <c r="F282" s="3"/>
      <c r="G282" s="4"/>
    </row>
    <row r="283" spans="1:7" x14ac:dyDescent="0.25">
      <c r="A283" s="2">
        <v>8</v>
      </c>
      <c r="B283" s="2"/>
      <c r="C283" s="3"/>
      <c r="D283" s="3"/>
      <c r="E283" s="4"/>
      <c r="F283" s="3"/>
      <c r="G283" s="4"/>
    </row>
    <row r="284" spans="1:7" x14ac:dyDescent="0.25">
      <c r="A284" s="2">
        <v>9</v>
      </c>
      <c r="B284" s="2"/>
      <c r="C284" s="3"/>
      <c r="D284" s="3"/>
      <c r="E284" s="4"/>
      <c r="F284" s="3"/>
      <c r="G284" s="4"/>
    </row>
    <row r="285" spans="1:7" x14ac:dyDescent="0.25">
      <c r="A285" s="2">
        <v>10</v>
      </c>
      <c r="B285" s="2"/>
      <c r="C285" s="3"/>
      <c r="D285" s="3"/>
      <c r="E285" s="4"/>
      <c r="F285" s="3"/>
      <c r="G285" s="4"/>
    </row>
    <row r="286" spans="1:7" x14ac:dyDescent="0.25">
      <c r="A286" s="2">
        <v>11</v>
      </c>
      <c r="B286" s="2"/>
      <c r="C286" s="3"/>
      <c r="D286" s="3"/>
      <c r="E286" s="4"/>
      <c r="F286" s="3"/>
      <c r="G286" s="4"/>
    </row>
    <row r="287" spans="1:7" x14ac:dyDescent="0.25">
      <c r="A287" s="2">
        <v>12</v>
      </c>
      <c r="B287" s="2"/>
      <c r="C287" s="3"/>
      <c r="D287" s="3"/>
      <c r="E287" s="4"/>
      <c r="F287" s="3"/>
      <c r="G287" s="4"/>
    </row>
    <row r="288" spans="1:7" x14ac:dyDescent="0.25">
      <c r="A288" s="2">
        <v>13</v>
      </c>
      <c r="B288" s="2"/>
      <c r="C288" s="3"/>
      <c r="D288" s="3"/>
      <c r="E288" s="4"/>
      <c r="F288" s="3"/>
      <c r="G288" s="4"/>
    </row>
    <row r="289" spans="1:7" x14ac:dyDescent="0.25">
      <c r="A289" s="2">
        <v>14</v>
      </c>
      <c r="B289" s="2"/>
      <c r="C289" s="3"/>
      <c r="D289" s="3"/>
      <c r="E289" s="4"/>
      <c r="F289" s="3"/>
      <c r="G289" s="4"/>
    </row>
    <row r="290" spans="1:7" x14ac:dyDescent="0.25">
      <c r="A290" s="2">
        <v>15</v>
      </c>
      <c r="B290" s="2"/>
      <c r="C290" s="3"/>
      <c r="D290" s="3"/>
      <c r="E290" s="4"/>
      <c r="F290" s="3"/>
      <c r="G290" s="4"/>
    </row>
    <row r="291" spans="1:7" x14ac:dyDescent="0.25">
      <c r="A291" s="2">
        <v>16</v>
      </c>
      <c r="B291" s="2"/>
      <c r="C291" s="3"/>
      <c r="D291" s="3"/>
      <c r="E291" s="4"/>
      <c r="F291" s="3"/>
      <c r="G291" s="4"/>
    </row>
    <row r="292" spans="1:7" x14ac:dyDescent="0.25">
      <c r="A292" s="2">
        <v>17</v>
      </c>
      <c r="B292" s="2"/>
      <c r="C292" s="3"/>
      <c r="D292" s="3"/>
      <c r="E292" s="4"/>
      <c r="F292" s="3"/>
      <c r="G292" s="4"/>
    </row>
    <row r="293" spans="1:7" x14ac:dyDescent="0.25">
      <c r="A293" s="2">
        <v>18</v>
      </c>
      <c r="B293" s="2"/>
      <c r="C293" s="3"/>
      <c r="D293" s="3"/>
      <c r="E293" s="4"/>
      <c r="F293" s="3"/>
      <c r="G293" s="4"/>
    </row>
    <row r="294" spans="1:7" x14ac:dyDescent="0.25">
      <c r="A294" s="2">
        <v>19</v>
      </c>
      <c r="B294" s="2"/>
      <c r="C294" s="3"/>
      <c r="D294" s="3"/>
      <c r="E294" s="4"/>
      <c r="F294" s="3"/>
      <c r="G294" s="4"/>
    </row>
    <row r="295" spans="1:7" x14ac:dyDescent="0.25">
      <c r="A295" s="2">
        <v>20</v>
      </c>
      <c r="B295" s="2"/>
      <c r="C295" s="3"/>
      <c r="D295" s="3"/>
      <c r="E295" s="4"/>
      <c r="F295" s="3"/>
      <c r="G295" s="4"/>
    </row>
    <row r="296" spans="1:7" x14ac:dyDescent="0.25">
      <c r="A296" s="2">
        <v>21</v>
      </c>
      <c r="B296" s="2"/>
      <c r="C296" s="3"/>
      <c r="D296" s="3"/>
      <c r="E296" s="4"/>
      <c r="F296" s="3"/>
      <c r="G296" s="4"/>
    </row>
    <row r="297" spans="1:7" x14ac:dyDescent="0.25">
      <c r="A297" s="2">
        <v>22</v>
      </c>
      <c r="B297" s="2"/>
      <c r="C297" s="3"/>
      <c r="D297" s="3"/>
      <c r="E297" s="4"/>
      <c r="F297" s="3"/>
      <c r="G297" s="4"/>
    </row>
    <row r="298" spans="1:7" x14ac:dyDescent="0.25">
      <c r="A298" s="2">
        <v>23</v>
      </c>
      <c r="B298" s="2"/>
      <c r="C298" s="3"/>
      <c r="D298" s="3"/>
      <c r="E298" s="4"/>
      <c r="F298" s="3"/>
      <c r="G298" s="4"/>
    </row>
    <row r="299" spans="1:7" x14ac:dyDescent="0.25">
      <c r="A299" s="2">
        <v>24</v>
      </c>
      <c r="B299" s="2"/>
      <c r="C299" s="3"/>
      <c r="D299" s="3"/>
      <c r="E299" s="4"/>
      <c r="F299" s="3"/>
      <c r="G299" s="4"/>
    </row>
    <row r="300" spans="1:7" x14ac:dyDescent="0.25">
      <c r="A300" s="2">
        <v>25</v>
      </c>
      <c r="B300" s="2">
        <v>1.9</v>
      </c>
      <c r="C300" s="3">
        <v>6.3</v>
      </c>
      <c r="D300" s="3">
        <v>0</v>
      </c>
      <c r="E300" s="4">
        <v>1.7</v>
      </c>
      <c r="F300" s="3">
        <v>8.1</v>
      </c>
      <c r="G300" s="4">
        <v>4.3</v>
      </c>
    </row>
    <row r="301" spans="1:7" x14ac:dyDescent="0.25">
      <c r="A301" s="2">
        <v>26</v>
      </c>
      <c r="B301" s="2"/>
      <c r="C301" s="3"/>
      <c r="D301" s="3"/>
      <c r="E301" s="4"/>
      <c r="F301" s="3"/>
      <c r="G301" s="4"/>
    </row>
    <row r="302" spans="1:7" x14ac:dyDescent="0.25">
      <c r="A302" s="2">
        <v>27</v>
      </c>
      <c r="B302" s="2"/>
      <c r="C302" s="3"/>
      <c r="D302" s="3"/>
      <c r="E302" s="4"/>
      <c r="F302" s="3"/>
      <c r="G302" s="4"/>
    </row>
    <row r="303" spans="1:7" x14ac:dyDescent="0.25">
      <c r="A303" s="2">
        <v>28</v>
      </c>
      <c r="B303" s="2"/>
      <c r="C303" s="3"/>
      <c r="D303" s="3"/>
      <c r="E303" s="4"/>
      <c r="F303" s="8"/>
      <c r="G303" s="6"/>
    </row>
    <row r="304" spans="1:7" x14ac:dyDescent="0.25">
      <c r="A304" s="2">
        <v>29</v>
      </c>
      <c r="B304" s="2"/>
      <c r="C304" s="3"/>
      <c r="D304" s="3"/>
      <c r="E304" s="4"/>
      <c r="F304" s="3"/>
      <c r="G304" s="4"/>
    </row>
    <row r="305" spans="1:7" x14ac:dyDescent="0.25">
      <c r="A305" s="2">
        <v>30</v>
      </c>
      <c r="B305" s="2"/>
      <c r="C305" s="3"/>
      <c r="D305" s="3"/>
      <c r="E305" s="4"/>
      <c r="F305" s="3"/>
      <c r="G305" s="4"/>
    </row>
    <row r="306" spans="1:7" x14ac:dyDescent="0.25">
      <c r="A306" s="2">
        <v>31</v>
      </c>
      <c r="B306" s="2"/>
      <c r="C306" s="3"/>
      <c r="D306" s="3"/>
      <c r="E306" s="4"/>
      <c r="F306" s="3"/>
      <c r="G306" s="4"/>
    </row>
    <row r="307" spans="1:7" x14ac:dyDescent="0.25">
      <c r="A307" s="7">
        <v>37196</v>
      </c>
      <c r="B307" s="2"/>
      <c r="C307" s="3"/>
      <c r="D307" s="3"/>
      <c r="E307" s="4"/>
      <c r="F307" s="3"/>
      <c r="G307" s="4"/>
    </row>
    <row r="308" spans="1:7" x14ac:dyDescent="0.25">
      <c r="A308" s="2">
        <v>2</v>
      </c>
      <c r="B308" s="2"/>
      <c r="C308" s="3"/>
      <c r="D308" s="3"/>
      <c r="E308" s="4"/>
      <c r="F308" s="3"/>
      <c r="G308" s="4"/>
    </row>
    <row r="309" spans="1:7" x14ac:dyDescent="0.25">
      <c r="A309" s="2">
        <v>3</v>
      </c>
      <c r="B309" s="2"/>
      <c r="C309" s="3"/>
      <c r="D309" s="3"/>
      <c r="E309" s="4"/>
      <c r="F309" s="3"/>
      <c r="G309" s="4"/>
    </row>
    <row r="310" spans="1:7" x14ac:dyDescent="0.25">
      <c r="A310" s="2">
        <v>4</v>
      </c>
      <c r="B310" s="2"/>
      <c r="C310" s="3"/>
      <c r="D310" s="3"/>
      <c r="E310" s="4"/>
      <c r="F310" s="3"/>
      <c r="G310" s="4"/>
    </row>
    <row r="311" spans="1:7" x14ac:dyDescent="0.25">
      <c r="A311" s="2">
        <v>5</v>
      </c>
      <c r="B311" s="2"/>
      <c r="C311" s="3"/>
      <c r="D311" s="3"/>
      <c r="E311" s="4"/>
      <c r="F311" s="3">
        <v>2.2000000000000002</v>
      </c>
      <c r="G311" s="4">
        <v>2.5</v>
      </c>
    </row>
    <row r="312" spans="1:7" x14ac:dyDescent="0.25">
      <c r="A312" s="2">
        <v>6</v>
      </c>
      <c r="B312" s="2"/>
      <c r="C312" s="3"/>
      <c r="D312" s="3"/>
      <c r="E312" s="4"/>
      <c r="F312" s="3">
        <v>3</v>
      </c>
      <c r="G312" s="4">
        <v>4.5999999999999996</v>
      </c>
    </row>
    <row r="313" spans="1:7" x14ac:dyDescent="0.25">
      <c r="A313" s="2">
        <v>7</v>
      </c>
      <c r="B313" s="2"/>
      <c r="C313" s="3"/>
      <c r="D313" s="3"/>
      <c r="E313" s="4"/>
      <c r="F313" s="3">
        <v>2</v>
      </c>
      <c r="G313" s="4">
        <v>4.4000000000000004</v>
      </c>
    </row>
    <row r="314" spans="1:7" x14ac:dyDescent="0.25">
      <c r="A314" s="2">
        <v>8</v>
      </c>
      <c r="B314" s="2"/>
      <c r="C314" s="3"/>
      <c r="D314" s="3"/>
      <c r="E314" s="4"/>
      <c r="F314" s="3"/>
      <c r="G314" s="4"/>
    </row>
    <row r="315" spans="1:7" x14ac:dyDescent="0.25">
      <c r="A315" s="2">
        <v>9</v>
      </c>
      <c r="B315" s="2"/>
      <c r="C315" s="3"/>
      <c r="D315" s="3"/>
      <c r="E315" s="4"/>
      <c r="F315" s="3"/>
      <c r="G315" s="4"/>
    </row>
    <row r="316" spans="1:7" x14ac:dyDescent="0.25">
      <c r="A316" s="2">
        <v>10</v>
      </c>
      <c r="B316" s="2"/>
      <c r="C316" s="3"/>
      <c r="D316" s="3"/>
      <c r="E316" s="4"/>
      <c r="F316" s="3">
        <v>2.2999999999999998</v>
      </c>
      <c r="G316" s="4">
        <v>2.8</v>
      </c>
    </row>
    <row r="317" spans="1:7" x14ac:dyDescent="0.25">
      <c r="A317" s="2">
        <v>11</v>
      </c>
      <c r="B317" s="2"/>
      <c r="C317" s="3"/>
      <c r="D317" s="3"/>
      <c r="E317" s="4"/>
      <c r="F317" s="3"/>
      <c r="G317" s="4"/>
    </row>
    <row r="318" spans="1:7" x14ac:dyDescent="0.25">
      <c r="A318" s="2">
        <v>12</v>
      </c>
      <c r="B318" s="2"/>
      <c r="C318" s="3"/>
      <c r="D318" s="3"/>
      <c r="E318" s="4"/>
      <c r="F318" s="3"/>
      <c r="G318" s="4"/>
    </row>
    <row r="319" spans="1:7" x14ac:dyDescent="0.25">
      <c r="A319" s="2">
        <v>13</v>
      </c>
      <c r="B319" s="2"/>
      <c r="C319" s="3"/>
      <c r="D319" s="3"/>
      <c r="E319" s="4"/>
      <c r="F319" s="3"/>
      <c r="G319" s="4"/>
    </row>
    <row r="320" spans="1:7" x14ac:dyDescent="0.25">
      <c r="A320" s="2">
        <v>14</v>
      </c>
      <c r="B320" s="2"/>
      <c r="C320" s="3"/>
      <c r="D320" s="3"/>
      <c r="E320" s="4"/>
      <c r="F320" s="3"/>
      <c r="G320" s="4"/>
    </row>
    <row r="321" spans="1:7" x14ac:dyDescent="0.25">
      <c r="A321" s="2">
        <v>15</v>
      </c>
      <c r="B321" s="2"/>
      <c r="C321" s="3"/>
      <c r="D321" s="3"/>
      <c r="E321" s="4"/>
      <c r="F321" s="3">
        <v>2.2000000000000002</v>
      </c>
      <c r="G321" s="4"/>
    </row>
    <row r="322" spans="1:7" x14ac:dyDescent="0.25">
      <c r="A322" s="2">
        <v>16</v>
      </c>
      <c r="B322" s="2"/>
      <c r="C322" s="3"/>
      <c r="D322" s="3"/>
      <c r="E322" s="4"/>
      <c r="F322" s="3"/>
      <c r="G322" s="4"/>
    </row>
    <row r="323" spans="1:7" x14ac:dyDescent="0.25">
      <c r="A323" s="2">
        <v>17</v>
      </c>
      <c r="B323" s="2">
        <v>9.8000000000000007</v>
      </c>
      <c r="C323" s="3">
        <v>7.8</v>
      </c>
      <c r="D323" s="3">
        <v>11.8</v>
      </c>
      <c r="E323" s="4">
        <v>8.6999999999999993</v>
      </c>
      <c r="F323" s="3">
        <v>2</v>
      </c>
      <c r="G323" s="4">
        <v>2.8</v>
      </c>
    </row>
    <row r="324" spans="1:7" x14ac:dyDescent="0.25">
      <c r="A324" s="2">
        <v>18</v>
      </c>
      <c r="B324" s="2"/>
      <c r="C324" s="3"/>
      <c r="D324" s="3">
        <v>0.8</v>
      </c>
      <c r="E324" s="4"/>
      <c r="F324" s="3"/>
      <c r="G324" s="4"/>
    </row>
    <row r="325" spans="1:7" x14ac:dyDescent="0.25">
      <c r="A325" s="2">
        <v>19</v>
      </c>
      <c r="B325" s="2">
        <v>23.3</v>
      </c>
      <c r="C325" s="3">
        <v>22.8</v>
      </c>
      <c r="D325" s="3">
        <v>23.3</v>
      </c>
      <c r="E325" s="4">
        <v>24.2</v>
      </c>
      <c r="F325" s="3">
        <v>18.75</v>
      </c>
      <c r="G325" s="4">
        <v>20</v>
      </c>
    </row>
    <row r="326" spans="1:7" x14ac:dyDescent="0.25">
      <c r="A326" s="2">
        <v>20</v>
      </c>
      <c r="B326" s="2"/>
      <c r="C326" s="3"/>
      <c r="D326" s="3"/>
      <c r="E326" s="4"/>
      <c r="F326" s="3"/>
      <c r="G326" s="4"/>
    </row>
    <row r="327" spans="1:7" x14ac:dyDescent="0.25">
      <c r="A327" s="2">
        <v>21</v>
      </c>
      <c r="B327" s="2"/>
      <c r="C327" s="3"/>
      <c r="D327" s="3"/>
      <c r="E327" s="4"/>
      <c r="F327" s="3">
        <v>0.2</v>
      </c>
      <c r="G327" s="4">
        <v>11.4</v>
      </c>
    </row>
    <row r="328" spans="1:7" x14ac:dyDescent="0.25">
      <c r="A328" s="2">
        <v>22</v>
      </c>
      <c r="B328" s="2">
        <v>3.8</v>
      </c>
      <c r="C328" s="3">
        <v>1.8</v>
      </c>
      <c r="D328" s="3">
        <v>6.5</v>
      </c>
      <c r="E328" s="4">
        <v>5.3</v>
      </c>
      <c r="F328" s="3">
        <v>13</v>
      </c>
      <c r="G328" s="4">
        <v>0.4</v>
      </c>
    </row>
    <row r="329" spans="1:7" x14ac:dyDescent="0.25">
      <c r="A329" s="2">
        <v>23</v>
      </c>
      <c r="B329" s="2">
        <v>23.7</v>
      </c>
      <c r="C329" s="3">
        <v>10.199999999999999</v>
      </c>
      <c r="D329" s="3">
        <v>16.600000000000001</v>
      </c>
      <c r="E329" s="4">
        <v>16.7</v>
      </c>
      <c r="F329" s="3"/>
      <c r="G329" s="4"/>
    </row>
    <row r="330" spans="1:7" x14ac:dyDescent="0.25">
      <c r="A330" s="2">
        <v>24</v>
      </c>
      <c r="B330" s="2"/>
      <c r="C330" s="3"/>
      <c r="D330" s="3"/>
      <c r="E330" s="4"/>
      <c r="F330" s="3">
        <v>3</v>
      </c>
      <c r="G330" s="4"/>
    </row>
    <row r="331" spans="1:7" x14ac:dyDescent="0.25">
      <c r="A331" s="2">
        <v>25</v>
      </c>
      <c r="B331" s="2"/>
      <c r="C331" s="3"/>
      <c r="D331" s="3"/>
      <c r="E331" s="4"/>
      <c r="F331" s="3"/>
      <c r="G331" s="4"/>
    </row>
    <row r="332" spans="1:7" x14ac:dyDescent="0.25">
      <c r="A332" s="2">
        <v>26</v>
      </c>
      <c r="B332" s="2"/>
      <c r="C332" s="3"/>
      <c r="D332" s="3"/>
      <c r="E332" s="4"/>
      <c r="F332" s="3"/>
      <c r="G332" s="4"/>
    </row>
    <row r="333" spans="1:7" x14ac:dyDescent="0.25">
      <c r="A333" s="2">
        <v>27</v>
      </c>
      <c r="B333" s="2"/>
      <c r="C333" s="3"/>
      <c r="D333" s="3"/>
      <c r="E333" s="4"/>
      <c r="F333" s="3"/>
      <c r="G333" s="4"/>
    </row>
    <row r="334" spans="1:7" x14ac:dyDescent="0.25">
      <c r="A334" s="2">
        <v>28</v>
      </c>
      <c r="B334" s="2"/>
      <c r="C334" s="3"/>
      <c r="D334" s="3"/>
      <c r="E334" s="4"/>
      <c r="F334" s="5"/>
      <c r="G334" s="6"/>
    </row>
    <row r="335" spans="1:7" x14ac:dyDescent="0.25">
      <c r="A335" s="2">
        <v>29</v>
      </c>
      <c r="B335" s="2"/>
      <c r="C335" s="3"/>
      <c r="D335" s="3"/>
      <c r="E335" s="4"/>
      <c r="F335" s="3"/>
      <c r="G335" s="4"/>
    </row>
    <row r="336" spans="1:7" x14ac:dyDescent="0.25">
      <c r="A336" s="2">
        <v>30</v>
      </c>
      <c r="B336" s="2"/>
      <c r="C336" s="3"/>
      <c r="D336" s="3"/>
      <c r="E336" s="4"/>
      <c r="F336" s="3"/>
      <c r="G336" s="4"/>
    </row>
    <row r="337" spans="1:7" x14ac:dyDescent="0.25">
      <c r="A337" s="7">
        <v>37226</v>
      </c>
      <c r="B337" s="2">
        <v>5.0999999999999996</v>
      </c>
      <c r="C337" s="3">
        <v>2.5</v>
      </c>
      <c r="D337" s="3">
        <v>4</v>
      </c>
      <c r="E337" s="4">
        <v>3.5</v>
      </c>
      <c r="F337" s="3">
        <v>0</v>
      </c>
      <c r="G337" s="4">
        <v>1</v>
      </c>
    </row>
    <row r="338" spans="1:7" x14ac:dyDescent="0.25">
      <c r="A338" s="2">
        <v>2</v>
      </c>
      <c r="B338" s="2"/>
      <c r="C338" s="3"/>
      <c r="D338" s="3"/>
      <c r="E338" s="4"/>
      <c r="F338" s="3"/>
      <c r="G338" s="4"/>
    </row>
    <row r="339" spans="1:7" x14ac:dyDescent="0.25">
      <c r="A339" s="2">
        <v>3</v>
      </c>
      <c r="B339" s="2"/>
      <c r="C339" s="3"/>
      <c r="D339" s="3"/>
      <c r="E339" s="4"/>
      <c r="F339" s="3"/>
      <c r="G339" s="4"/>
    </row>
    <row r="340" spans="1:7" x14ac:dyDescent="0.25">
      <c r="A340" s="2">
        <v>4</v>
      </c>
      <c r="B340" s="2">
        <v>12</v>
      </c>
      <c r="C340" s="3">
        <v>7.5</v>
      </c>
      <c r="D340" s="3">
        <v>0</v>
      </c>
      <c r="E340" s="4">
        <v>7.7</v>
      </c>
      <c r="F340" s="3">
        <v>4.3</v>
      </c>
      <c r="G340" s="4">
        <v>2.2000000000000002</v>
      </c>
    </row>
    <row r="341" spans="1:7" x14ac:dyDescent="0.25">
      <c r="A341" s="2">
        <v>5</v>
      </c>
      <c r="B341" s="2"/>
      <c r="C341" s="3"/>
      <c r="D341" s="3"/>
      <c r="E341" s="4"/>
      <c r="F341" s="3"/>
      <c r="G341" s="4"/>
    </row>
    <row r="342" spans="1:7" x14ac:dyDescent="0.25">
      <c r="A342" s="2">
        <v>6</v>
      </c>
      <c r="B342" s="2"/>
      <c r="C342" s="3"/>
      <c r="D342" s="3"/>
      <c r="E342" s="4"/>
      <c r="F342" s="3"/>
      <c r="G342" s="4"/>
    </row>
    <row r="343" spans="1:7" x14ac:dyDescent="0.25">
      <c r="A343" s="2">
        <v>7</v>
      </c>
      <c r="B343" s="2"/>
      <c r="C343" s="3"/>
      <c r="D343" s="3"/>
      <c r="E343" s="4"/>
      <c r="F343" s="3"/>
      <c r="G343" s="4"/>
    </row>
    <row r="344" spans="1:7" x14ac:dyDescent="0.25">
      <c r="A344" s="2">
        <v>8</v>
      </c>
      <c r="B344" s="2"/>
      <c r="C344" s="3"/>
      <c r="D344" s="3"/>
      <c r="E344" s="4"/>
      <c r="F344" s="3"/>
      <c r="G344" s="4"/>
    </row>
    <row r="345" spans="1:7" x14ac:dyDescent="0.25">
      <c r="A345" s="2">
        <v>9</v>
      </c>
      <c r="B345" s="2"/>
      <c r="C345" s="3"/>
      <c r="D345" s="3"/>
      <c r="E345" s="4"/>
      <c r="F345" s="3"/>
      <c r="G345" s="4"/>
    </row>
    <row r="346" spans="1:7" x14ac:dyDescent="0.25">
      <c r="A346" s="2">
        <v>10</v>
      </c>
      <c r="B346" s="2"/>
      <c r="C346" s="3"/>
      <c r="D346" s="3"/>
      <c r="E346" s="4"/>
      <c r="F346" s="3"/>
      <c r="G346" s="4"/>
    </row>
    <row r="347" spans="1:7" x14ac:dyDescent="0.25">
      <c r="A347" s="2">
        <v>11</v>
      </c>
      <c r="B347" s="2"/>
      <c r="C347" s="3"/>
      <c r="D347" s="3"/>
      <c r="E347" s="4"/>
      <c r="F347" s="3"/>
      <c r="G347" s="4"/>
    </row>
    <row r="348" spans="1:7" x14ac:dyDescent="0.25">
      <c r="A348" s="2">
        <v>12</v>
      </c>
      <c r="B348" s="2"/>
      <c r="C348" s="3"/>
      <c r="D348" s="3"/>
      <c r="E348" s="4"/>
      <c r="F348" s="3"/>
      <c r="G348" s="4"/>
    </row>
    <row r="349" spans="1:7" x14ac:dyDescent="0.25">
      <c r="A349" s="2">
        <v>13</v>
      </c>
      <c r="B349" s="2"/>
      <c r="C349" s="3"/>
      <c r="D349" s="3"/>
      <c r="E349" s="4"/>
      <c r="F349" s="3"/>
      <c r="G349" s="4"/>
    </row>
    <row r="350" spans="1:7" x14ac:dyDescent="0.25">
      <c r="A350" s="2">
        <v>14</v>
      </c>
      <c r="B350" s="2"/>
      <c r="C350" s="3"/>
      <c r="D350" s="3"/>
      <c r="E350" s="4"/>
      <c r="F350" s="3"/>
      <c r="G350" s="4"/>
    </row>
    <row r="351" spans="1:7" x14ac:dyDescent="0.25">
      <c r="A351" s="2">
        <v>15</v>
      </c>
      <c r="B351" s="2"/>
      <c r="C351" s="3"/>
      <c r="D351" s="3"/>
      <c r="E351" s="4"/>
      <c r="F351" s="3"/>
      <c r="G351" s="4"/>
    </row>
    <row r="352" spans="1:7" x14ac:dyDescent="0.25">
      <c r="A352" s="2">
        <v>16</v>
      </c>
      <c r="B352" s="2"/>
      <c r="C352" s="3"/>
      <c r="D352" s="3"/>
      <c r="E352" s="4"/>
      <c r="F352" s="3"/>
      <c r="G352" s="4"/>
    </row>
    <row r="353" spans="1:7" x14ac:dyDescent="0.25">
      <c r="A353" s="2">
        <v>17</v>
      </c>
      <c r="B353" s="2"/>
      <c r="C353" s="3"/>
      <c r="D353" s="3"/>
      <c r="E353" s="4"/>
      <c r="F353" s="3"/>
      <c r="G353" s="4"/>
    </row>
    <row r="354" spans="1:7" x14ac:dyDescent="0.25">
      <c r="A354" s="2">
        <v>18</v>
      </c>
      <c r="B354" s="2"/>
      <c r="C354" s="3"/>
      <c r="D354" s="3"/>
      <c r="E354" s="4"/>
      <c r="F354" s="3"/>
      <c r="G354" s="4"/>
    </row>
    <row r="355" spans="1:7" x14ac:dyDescent="0.25">
      <c r="A355" s="2">
        <v>19</v>
      </c>
      <c r="B355" s="2"/>
      <c r="C355" s="3"/>
      <c r="D355" s="3"/>
      <c r="E355" s="4"/>
      <c r="F355" s="3"/>
      <c r="G355" s="4"/>
    </row>
    <row r="356" spans="1:7" x14ac:dyDescent="0.25">
      <c r="A356" s="2">
        <v>20</v>
      </c>
      <c r="B356" s="2"/>
      <c r="C356" s="3"/>
      <c r="D356" s="3"/>
      <c r="E356" s="4"/>
      <c r="F356" s="3"/>
      <c r="G356" s="4"/>
    </row>
    <row r="357" spans="1:7" x14ac:dyDescent="0.25">
      <c r="A357" s="2">
        <v>21</v>
      </c>
      <c r="B357" s="2"/>
      <c r="C357" s="3"/>
      <c r="D357" s="3"/>
      <c r="E357" s="4"/>
      <c r="F357" s="3"/>
      <c r="G357" s="4"/>
    </row>
    <row r="358" spans="1:7" x14ac:dyDescent="0.25">
      <c r="A358" s="2">
        <v>22</v>
      </c>
      <c r="B358" s="2">
        <v>2</v>
      </c>
      <c r="C358" s="3">
        <v>0.4</v>
      </c>
      <c r="D358" s="3">
        <v>4.8</v>
      </c>
      <c r="E358" s="4">
        <v>0</v>
      </c>
      <c r="F358" s="3">
        <v>0</v>
      </c>
      <c r="G358" s="4">
        <v>0</v>
      </c>
    </row>
    <row r="359" spans="1:7" x14ac:dyDescent="0.25">
      <c r="A359" s="2">
        <v>23</v>
      </c>
      <c r="B359" s="2"/>
      <c r="C359" s="3"/>
      <c r="D359" s="3"/>
      <c r="E359" s="4"/>
      <c r="F359" s="3"/>
      <c r="G359" s="4"/>
    </row>
    <row r="360" spans="1:7" x14ac:dyDescent="0.25">
      <c r="A360" s="2">
        <v>24</v>
      </c>
      <c r="B360" s="2"/>
      <c r="C360" s="3"/>
      <c r="D360" s="3"/>
      <c r="E360" s="4"/>
      <c r="F360" s="3"/>
      <c r="G360" s="4"/>
    </row>
    <row r="361" spans="1:7" x14ac:dyDescent="0.25">
      <c r="A361" s="2">
        <v>25</v>
      </c>
      <c r="B361" s="2"/>
      <c r="C361" s="3"/>
      <c r="D361" s="3"/>
      <c r="E361" s="4"/>
      <c r="F361" s="3"/>
      <c r="G361" s="4"/>
    </row>
    <row r="362" spans="1:7" x14ac:dyDescent="0.25">
      <c r="A362" s="2">
        <v>26</v>
      </c>
      <c r="B362" s="2"/>
      <c r="C362" s="3"/>
      <c r="D362" s="3"/>
      <c r="E362" s="4"/>
      <c r="F362" s="3"/>
      <c r="G362" s="4"/>
    </row>
    <row r="363" spans="1:7" x14ac:dyDescent="0.25">
      <c r="A363" s="2">
        <v>27</v>
      </c>
      <c r="B363" s="2"/>
      <c r="C363" s="3"/>
      <c r="D363" s="3"/>
      <c r="E363" s="4"/>
      <c r="F363" s="3"/>
      <c r="G363" s="4"/>
    </row>
    <row r="364" spans="1:7" x14ac:dyDescent="0.25">
      <c r="A364" s="2">
        <v>28</v>
      </c>
      <c r="B364" s="2"/>
      <c r="C364" s="3"/>
      <c r="D364" s="3"/>
      <c r="E364" s="4"/>
      <c r="F364" s="8"/>
      <c r="G364" s="6"/>
    </row>
    <row r="365" spans="1:7" x14ac:dyDescent="0.25">
      <c r="A365" s="2">
        <v>29</v>
      </c>
      <c r="B365" s="2"/>
      <c r="C365" s="3"/>
      <c r="D365" s="3"/>
      <c r="E365" s="4"/>
      <c r="F365" s="3"/>
      <c r="G365" s="4"/>
    </row>
    <row r="366" spans="1:7" x14ac:dyDescent="0.25">
      <c r="A366" s="2">
        <v>30</v>
      </c>
      <c r="B366" s="2"/>
      <c r="C366" s="3"/>
      <c r="D366" s="3"/>
      <c r="E366" s="4"/>
      <c r="F366" s="3"/>
      <c r="G366" s="4"/>
    </row>
    <row r="367" spans="1:7" x14ac:dyDescent="0.25">
      <c r="A367" s="2">
        <v>31</v>
      </c>
      <c r="B367" s="2"/>
      <c r="C367" s="3"/>
      <c r="D367" s="3"/>
      <c r="E367" s="4"/>
      <c r="F367" s="3"/>
      <c r="G367" s="4"/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66"/>
  <sheetViews>
    <sheetView topLeftCell="A316" workbookViewId="0">
      <selection activeCell="J334" sqref="J334"/>
    </sheetView>
  </sheetViews>
  <sheetFormatPr defaultRowHeight="15" x14ac:dyDescent="0.25"/>
  <sheetData>
    <row r="1" spans="1:7" x14ac:dyDescent="0.25">
      <c r="B1" t="s">
        <v>2</v>
      </c>
      <c r="C1" t="s">
        <v>3</v>
      </c>
      <c r="D1" t="s">
        <v>4</v>
      </c>
      <c r="E1" t="s">
        <v>5</v>
      </c>
      <c r="F1" t="s">
        <v>0</v>
      </c>
      <c r="G1" t="s">
        <v>1</v>
      </c>
    </row>
    <row r="2" spans="1:7" x14ac:dyDescent="0.25">
      <c r="A2" s="7">
        <v>36892</v>
      </c>
      <c r="B2" s="2"/>
      <c r="C2" s="3"/>
      <c r="D2" s="3"/>
      <c r="E2" s="4"/>
      <c r="F2" s="3"/>
      <c r="G2" s="4"/>
    </row>
    <row r="3" spans="1:7" x14ac:dyDescent="0.25">
      <c r="A3" s="2">
        <v>2</v>
      </c>
      <c r="B3" s="2"/>
      <c r="C3" s="3"/>
      <c r="D3" s="3"/>
      <c r="E3" s="4"/>
      <c r="F3" s="3"/>
      <c r="G3" s="4"/>
    </row>
    <row r="4" spans="1:7" x14ac:dyDescent="0.25">
      <c r="A4" s="2">
        <v>3</v>
      </c>
      <c r="B4" s="2"/>
      <c r="C4" s="3"/>
      <c r="D4" s="3"/>
      <c r="E4" s="4"/>
      <c r="F4" s="3"/>
      <c r="G4" s="4"/>
    </row>
    <row r="5" spans="1:7" x14ac:dyDescent="0.25">
      <c r="A5" s="2">
        <v>4</v>
      </c>
      <c r="B5" s="2"/>
      <c r="C5" s="3"/>
      <c r="D5" s="3"/>
      <c r="E5" s="4"/>
      <c r="F5" s="3"/>
      <c r="G5" s="4"/>
    </row>
    <row r="6" spans="1:7" x14ac:dyDescent="0.25">
      <c r="A6" s="2">
        <v>5</v>
      </c>
      <c r="B6" s="2"/>
      <c r="C6" s="3"/>
      <c r="D6" s="3"/>
      <c r="E6" s="4"/>
      <c r="F6" s="3"/>
      <c r="G6" s="4"/>
    </row>
    <row r="7" spans="1:7" x14ac:dyDescent="0.25">
      <c r="A7" s="2">
        <v>6</v>
      </c>
      <c r="B7" s="2"/>
      <c r="C7" s="3"/>
      <c r="D7" s="3"/>
      <c r="E7" s="4"/>
      <c r="F7" s="3"/>
      <c r="G7" s="4"/>
    </row>
    <row r="8" spans="1:7" x14ac:dyDescent="0.25">
      <c r="A8" s="2">
        <v>7</v>
      </c>
      <c r="B8" s="2"/>
      <c r="C8" s="3"/>
      <c r="D8" s="3"/>
      <c r="E8" s="4"/>
      <c r="F8" s="3"/>
      <c r="G8" s="4"/>
    </row>
    <row r="9" spans="1:7" x14ac:dyDescent="0.25">
      <c r="A9" s="2">
        <v>8</v>
      </c>
      <c r="B9" s="2"/>
      <c r="C9" s="3"/>
      <c r="D9" s="3"/>
      <c r="E9" s="4"/>
      <c r="F9" s="3"/>
      <c r="G9" s="4"/>
    </row>
    <row r="10" spans="1:7" x14ac:dyDescent="0.25">
      <c r="A10" s="2">
        <v>9</v>
      </c>
      <c r="B10" s="2"/>
      <c r="C10" s="3"/>
      <c r="D10" s="3"/>
      <c r="E10" s="4"/>
      <c r="F10" s="3"/>
      <c r="G10" s="4"/>
    </row>
    <row r="11" spans="1:7" x14ac:dyDescent="0.25">
      <c r="A11" s="2">
        <v>10</v>
      </c>
      <c r="B11" s="2"/>
      <c r="C11" s="3"/>
      <c r="D11" s="3"/>
      <c r="E11" s="4"/>
      <c r="F11" s="3"/>
      <c r="G11" s="4"/>
    </row>
    <row r="12" spans="1:7" x14ac:dyDescent="0.25">
      <c r="A12" s="2">
        <v>11</v>
      </c>
      <c r="B12" s="2"/>
      <c r="C12" s="3"/>
      <c r="D12" s="3"/>
      <c r="E12" s="4"/>
      <c r="F12" s="3"/>
      <c r="G12" s="4"/>
    </row>
    <row r="13" spans="1:7" x14ac:dyDescent="0.25">
      <c r="A13" s="2">
        <v>12</v>
      </c>
      <c r="B13" s="2"/>
      <c r="C13" s="3"/>
      <c r="D13" s="3"/>
      <c r="E13" s="4"/>
      <c r="F13" s="3"/>
      <c r="G13" s="4"/>
    </row>
    <row r="14" spans="1:7" x14ac:dyDescent="0.25">
      <c r="A14" s="2">
        <v>13</v>
      </c>
      <c r="B14" s="2"/>
      <c r="C14" s="3"/>
      <c r="D14" s="3"/>
      <c r="E14" s="4"/>
      <c r="F14" s="3"/>
      <c r="G14" s="4"/>
    </row>
    <row r="15" spans="1:7" x14ac:dyDescent="0.25">
      <c r="A15" s="2">
        <v>14</v>
      </c>
      <c r="B15" s="2"/>
      <c r="C15" s="3"/>
      <c r="D15" s="3"/>
      <c r="E15" s="4"/>
      <c r="F15" s="3"/>
      <c r="G15" s="4"/>
    </row>
    <row r="16" spans="1:7" x14ac:dyDescent="0.25">
      <c r="A16" s="2">
        <v>15</v>
      </c>
      <c r="B16" s="2"/>
      <c r="C16" s="3"/>
      <c r="D16" s="3"/>
      <c r="E16" s="4"/>
      <c r="F16" s="3"/>
      <c r="G16" s="4"/>
    </row>
    <row r="17" spans="1:7" x14ac:dyDescent="0.25">
      <c r="A17" s="2">
        <v>16</v>
      </c>
      <c r="B17" s="2"/>
      <c r="C17" s="3"/>
      <c r="D17" s="3"/>
      <c r="E17" s="4"/>
      <c r="F17" s="3"/>
      <c r="G17" s="4"/>
    </row>
    <row r="18" spans="1:7" x14ac:dyDescent="0.25">
      <c r="A18" s="2">
        <v>17</v>
      </c>
      <c r="B18" s="2"/>
      <c r="C18" s="3"/>
      <c r="D18" s="3"/>
      <c r="E18" s="4"/>
      <c r="F18" s="3"/>
      <c r="G18" s="4"/>
    </row>
    <row r="19" spans="1:7" x14ac:dyDescent="0.25">
      <c r="A19" s="2">
        <v>18</v>
      </c>
      <c r="B19" s="2"/>
      <c r="C19" s="3"/>
      <c r="D19" s="3"/>
      <c r="E19" s="4"/>
      <c r="F19" s="3"/>
      <c r="G19" s="4"/>
    </row>
    <row r="20" spans="1:7" x14ac:dyDescent="0.25">
      <c r="A20" s="2">
        <v>19</v>
      </c>
      <c r="B20" s="2"/>
      <c r="C20" s="3"/>
      <c r="D20" s="3"/>
      <c r="E20" s="4"/>
      <c r="F20" s="3"/>
      <c r="G20" s="4"/>
    </row>
    <row r="21" spans="1:7" x14ac:dyDescent="0.25">
      <c r="A21" s="2">
        <v>20</v>
      </c>
      <c r="B21" s="2"/>
      <c r="C21" s="3"/>
      <c r="D21" s="3"/>
      <c r="E21" s="4"/>
      <c r="F21" s="3"/>
      <c r="G21" s="4"/>
    </row>
    <row r="22" spans="1:7" x14ac:dyDescent="0.25">
      <c r="A22" s="2">
        <v>21</v>
      </c>
      <c r="B22" s="2"/>
      <c r="C22" s="3"/>
      <c r="D22" s="3"/>
      <c r="E22" s="4"/>
      <c r="F22" s="3"/>
      <c r="G22" s="4"/>
    </row>
    <row r="23" spans="1:7" x14ac:dyDescent="0.25">
      <c r="A23" s="2">
        <v>22</v>
      </c>
      <c r="B23" s="2"/>
      <c r="C23" s="3"/>
      <c r="D23" s="3"/>
      <c r="E23" s="4"/>
      <c r="F23" s="3"/>
      <c r="G23" s="4"/>
    </row>
    <row r="24" spans="1:7" x14ac:dyDescent="0.25">
      <c r="A24" s="2">
        <v>23</v>
      </c>
      <c r="B24" s="2"/>
      <c r="C24" s="3"/>
      <c r="D24" s="3"/>
      <c r="E24" s="4"/>
      <c r="F24" s="3"/>
      <c r="G24" s="4"/>
    </row>
    <row r="25" spans="1:7" x14ac:dyDescent="0.25">
      <c r="A25" s="2">
        <v>24</v>
      </c>
      <c r="B25" s="2"/>
      <c r="C25" s="3"/>
      <c r="D25" s="3"/>
      <c r="E25" s="4"/>
      <c r="F25" s="3"/>
      <c r="G25" s="4"/>
    </row>
    <row r="26" spans="1:7" x14ac:dyDescent="0.25">
      <c r="A26" s="2">
        <v>25</v>
      </c>
      <c r="B26" s="2"/>
      <c r="C26" s="3"/>
      <c r="D26" s="3"/>
      <c r="E26" s="4"/>
      <c r="F26" s="3"/>
      <c r="G26" s="4"/>
    </row>
    <row r="27" spans="1:7" x14ac:dyDescent="0.25">
      <c r="A27" s="2">
        <v>26</v>
      </c>
      <c r="B27" s="2"/>
      <c r="C27" s="3"/>
      <c r="D27" s="3"/>
      <c r="E27" s="4"/>
      <c r="F27" s="3"/>
      <c r="G27" s="4"/>
    </row>
    <row r="28" spans="1:7" x14ac:dyDescent="0.25">
      <c r="A28" s="2">
        <v>27</v>
      </c>
      <c r="B28" s="2"/>
      <c r="C28" s="3"/>
      <c r="D28" s="3"/>
      <c r="E28" s="4"/>
      <c r="F28" s="3"/>
      <c r="G28" s="4"/>
    </row>
    <row r="29" spans="1:7" x14ac:dyDescent="0.25">
      <c r="A29" s="2">
        <v>28</v>
      </c>
      <c r="B29" s="2"/>
      <c r="C29" s="3"/>
      <c r="D29" s="3"/>
      <c r="E29" s="4"/>
      <c r="F29" s="5"/>
      <c r="G29" s="6"/>
    </row>
    <row r="30" spans="1:7" x14ac:dyDescent="0.25">
      <c r="A30" s="2">
        <v>29</v>
      </c>
      <c r="B30" s="2"/>
      <c r="C30" s="3"/>
      <c r="D30" s="3"/>
      <c r="E30" s="4"/>
      <c r="F30" s="3"/>
      <c r="G30" s="4">
        <v>1</v>
      </c>
    </row>
    <row r="31" spans="1:7" x14ac:dyDescent="0.25">
      <c r="A31" s="2">
        <v>30</v>
      </c>
      <c r="B31" s="2">
        <v>0</v>
      </c>
      <c r="C31" s="3">
        <v>10.199999999999999</v>
      </c>
      <c r="D31" s="3">
        <v>0</v>
      </c>
      <c r="E31" s="4">
        <v>0</v>
      </c>
      <c r="F31" s="3">
        <v>6.7</v>
      </c>
      <c r="G31" s="4">
        <v>1.6</v>
      </c>
    </row>
    <row r="32" spans="1:7" x14ac:dyDescent="0.25">
      <c r="A32" s="2">
        <v>31</v>
      </c>
      <c r="B32" s="2">
        <v>6.2</v>
      </c>
      <c r="C32" s="3">
        <v>2.4</v>
      </c>
      <c r="D32" s="3">
        <v>4</v>
      </c>
      <c r="E32" s="4">
        <v>2.1</v>
      </c>
      <c r="F32" s="3">
        <v>0</v>
      </c>
      <c r="G32" s="4">
        <v>0</v>
      </c>
    </row>
    <row r="33" spans="1:7" x14ac:dyDescent="0.25">
      <c r="A33" s="7">
        <v>36923</v>
      </c>
      <c r="B33" s="2"/>
      <c r="C33" s="3"/>
      <c r="D33" s="3"/>
      <c r="E33" s="4"/>
      <c r="F33" s="3"/>
      <c r="G33" s="4"/>
    </row>
    <row r="34" spans="1:7" x14ac:dyDescent="0.25">
      <c r="A34" s="2">
        <v>2</v>
      </c>
      <c r="B34" s="2"/>
      <c r="C34" s="3"/>
      <c r="D34" s="3"/>
      <c r="E34" s="4"/>
      <c r="F34" s="3"/>
      <c r="G34" s="4"/>
    </row>
    <row r="35" spans="1:7" x14ac:dyDescent="0.25">
      <c r="A35" s="2">
        <v>3</v>
      </c>
      <c r="B35" s="2"/>
      <c r="C35" s="3"/>
      <c r="D35" s="3"/>
      <c r="E35" s="4"/>
      <c r="F35" s="3"/>
      <c r="G35" s="4"/>
    </row>
    <row r="36" spans="1:7" x14ac:dyDescent="0.25">
      <c r="A36" s="2">
        <v>4</v>
      </c>
      <c r="B36" s="2"/>
      <c r="C36" s="3"/>
      <c r="D36" s="3"/>
      <c r="E36" s="4"/>
      <c r="F36" s="3"/>
      <c r="G36" s="4"/>
    </row>
    <row r="37" spans="1:7" x14ac:dyDescent="0.25">
      <c r="A37" s="2">
        <v>5</v>
      </c>
      <c r="B37" s="2"/>
      <c r="C37" s="3">
        <v>0.3</v>
      </c>
      <c r="D37" s="3">
        <v>0.5</v>
      </c>
      <c r="E37" s="4"/>
      <c r="F37" s="3"/>
      <c r="G37" s="4"/>
    </row>
    <row r="38" spans="1:7" x14ac:dyDescent="0.25">
      <c r="A38" s="2">
        <v>6</v>
      </c>
      <c r="B38" s="2"/>
      <c r="C38" s="3"/>
      <c r="D38" s="3"/>
      <c r="E38" s="4"/>
      <c r="F38" s="3"/>
      <c r="G38" s="4"/>
    </row>
    <row r="39" spans="1:7" x14ac:dyDescent="0.25">
      <c r="A39" s="2">
        <v>7</v>
      </c>
      <c r="B39" s="2"/>
      <c r="C39" s="3"/>
      <c r="D39" s="3"/>
      <c r="E39" s="4"/>
      <c r="F39" s="3"/>
      <c r="G39" s="4"/>
    </row>
    <row r="40" spans="1:7" x14ac:dyDescent="0.25">
      <c r="A40" s="2">
        <v>8</v>
      </c>
      <c r="B40" s="2"/>
      <c r="C40" s="3"/>
      <c r="D40" s="3"/>
      <c r="E40" s="4"/>
      <c r="F40" s="3"/>
      <c r="G40" s="4"/>
    </row>
    <row r="41" spans="1:7" x14ac:dyDescent="0.25">
      <c r="A41" s="2">
        <v>9</v>
      </c>
      <c r="B41" s="2"/>
      <c r="C41" s="3"/>
      <c r="D41" s="3"/>
      <c r="E41" s="4"/>
      <c r="F41" s="3"/>
      <c r="G41" s="4"/>
    </row>
    <row r="42" spans="1:7" x14ac:dyDescent="0.25">
      <c r="A42" s="2">
        <v>10</v>
      </c>
      <c r="B42" s="2"/>
      <c r="C42" s="3"/>
      <c r="D42" s="3"/>
      <c r="E42" s="4"/>
      <c r="F42" s="3"/>
      <c r="G42" s="4"/>
    </row>
    <row r="43" spans="1:7" x14ac:dyDescent="0.25">
      <c r="A43" s="2">
        <v>11</v>
      </c>
      <c r="B43" s="2"/>
      <c r="C43" s="3"/>
      <c r="D43" s="3"/>
      <c r="E43" s="4"/>
      <c r="F43" s="3"/>
      <c r="G43" s="4"/>
    </row>
    <row r="44" spans="1:7" x14ac:dyDescent="0.25">
      <c r="A44" s="2">
        <v>12</v>
      </c>
      <c r="B44" s="2"/>
      <c r="C44" s="3"/>
      <c r="D44" s="3"/>
      <c r="E44" s="4"/>
      <c r="F44" s="3"/>
      <c r="G44" s="4"/>
    </row>
    <row r="45" spans="1:7" x14ac:dyDescent="0.25">
      <c r="A45" s="2">
        <v>13</v>
      </c>
      <c r="B45" s="2"/>
      <c r="C45" s="3"/>
      <c r="D45" s="3"/>
      <c r="E45" s="4"/>
      <c r="F45" s="3"/>
      <c r="G45" s="4"/>
    </row>
    <row r="46" spans="1:7" x14ac:dyDescent="0.25">
      <c r="A46" s="2">
        <v>14</v>
      </c>
      <c r="B46" s="2"/>
      <c r="C46" s="3"/>
      <c r="D46" s="3"/>
      <c r="E46" s="4"/>
      <c r="F46" s="3"/>
      <c r="G46" s="4"/>
    </row>
    <row r="47" spans="1:7" x14ac:dyDescent="0.25">
      <c r="A47" s="2">
        <v>15</v>
      </c>
      <c r="B47" s="2"/>
      <c r="C47" s="3"/>
      <c r="D47" s="3"/>
      <c r="E47" s="4"/>
      <c r="F47" s="3"/>
      <c r="G47" s="4"/>
    </row>
    <row r="48" spans="1:7" x14ac:dyDescent="0.25">
      <c r="A48" s="2">
        <v>16</v>
      </c>
      <c r="B48" s="2">
        <v>14.6</v>
      </c>
      <c r="C48" s="3">
        <v>12.4</v>
      </c>
      <c r="D48" s="3">
        <v>18</v>
      </c>
      <c r="E48" s="4">
        <v>10</v>
      </c>
      <c r="F48" s="3">
        <v>3.75</v>
      </c>
      <c r="G48" s="4">
        <v>2.2000000000000002</v>
      </c>
    </row>
    <row r="49" spans="1:7" x14ac:dyDescent="0.25">
      <c r="A49" s="2">
        <v>17</v>
      </c>
      <c r="B49" s="2">
        <v>5.7</v>
      </c>
      <c r="C49" s="3">
        <v>11.3</v>
      </c>
      <c r="D49" s="3">
        <v>4.3</v>
      </c>
      <c r="E49" s="4">
        <v>5.6</v>
      </c>
      <c r="F49" s="3">
        <v>1.25</v>
      </c>
      <c r="G49" s="4">
        <v>0</v>
      </c>
    </row>
    <row r="50" spans="1:7" x14ac:dyDescent="0.25">
      <c r="A50" s="2">
        <v>18</v>
      </c>
      <c r="B50" s="2">
        <v>0</v>
      </c>
      <c r="C50" s="3">
        <v>0</v>
      </c>
      <c r="D50" s="3">
        <v>0</v>
      </c>
      <c r="E50" s="4">
        <v>0</v>
      </c>
      <c r="F50" s="3">
        <v>1.25</v>
      </c>
      <c r="G50" s="4">
        <v>0</v>
      </c>
    </row>
    <row r="51" spans="1:7" x14ac:dyDescent="0.25">
      <c r="A51" s="2">
        <v>19</v>
      </c>
      <c r="B51" s="2">
        <v>0</v>
      </c>
      <c r="C51" s="3">
        <v>0</v>
      </c>
      <c r="D51" s="3">
        <v>0</v>
      </c>
      <c r="E51" s="4">
        <v>0</v>
      </c>
      <c r="F51" s="3">
        <v>0</v>
      </c>
      <c r="G51" s="4">
        <v>10.199999999999999</v>
      </c>
    </row>
    <row r="52" spans="1:7" x14ac:dyDescent="0.25">
      <c r="A52" s="2">
        <v>20</v>
      </c>
      <c r="B52" s="2"/>
      <c r="C52" s="3"/>
      <c r="D52" s="3"/>
      <c r="E52" s="4"/>
      <c r="F52" s="3"/>
      <c r="G52" s="4"/>
    </row>
    <row r="53" spans="1:7" x14ac:dyDescent="0.25">
      <c r="A53" s="2">
        <v>21</v>
      </c>
      <c r="B53" s="2"/>
      <c r="C53" s="3"/>
      <c r="D53" s="3"/>
      <c r="E53" s="4"/>
      <c r="F53" s="3"/>
      <c r="G53" s="4"/>
    </row>
    <row r="54" spans="1:7" x14ac:dyDescent="0.25">
      <c r="A54" s="2">
        <v>22</v>
      </c>
      <c r="B54" s="2"/>
      <c r="C54" s="3"/>
      <c r="D54" s="3"/>
      <c r="E54" s="4"/>
      <c r="F54" s="3"/>
      <c r="G54" s="4"/>
    </row>
    <row r="55" spans="1:7" x14ac:dyDescent="0.25">
      <c r="A55" s="2">
        <v>23</v>
      </c>
      <c r="B55" s="2"/>
      <c r="C55" s="3"/>
      <c r="D55" s="3"/>
      <c r="E55" s="4"/>
      <c r="F55" s="3"/>
      <c r="G55" s="4"/>
    </row>
    <row r="56" spans="1:7" x14ac:dyDescent="0.25">
      <c r="A56" s="2">
        <v>24</v>
      </c>
      <c r="B56" s="2"/>
      <c r="C56" s="3"/>
      <c r="D56" s="3"/>
      <c r="E56" s="4"/>
      <c r="F56" s="3"/>
      <c r="G56" s="4"/>
    </row>
    <row r="57" spans="1:7" x14ac:dyDescent="0.25">
      <c r="A57" s="2">
        <v>25</v>
      </c>
      <c r="B57" s="2"/>
      <c r="C57" s="3"/>
      <c r="D57" s="3"/>
      <c r="E57" s="4"/>
      <c r="F57" s="3"/>
      <c r="G57" s="4"/>
    </row>
    <row r="58" spans="1:7" x14ac:dyDescent="0.25">
      <c r="A58" s="2">
        <v>26</v>
      </c>
      <c r="B58" s="2"/>
      <c r="C58" s="3"/>
      <c r="D58" s="3"/>
      <c r="E58" s="4"/>
      <c r="F58" s="3"/>
      <c r="G58" s="4"/>
    </row>
    <row r="59" spans="1:7" x14ac:dyDescent="0.25">
      <c r="A59" s="2">
        <v>27</v>
      </c>
      <c r="B59" s="2"/>
      <c r="C59" s="3"/>
      <c r="D59" s="3"/>
      <c r="E59" s="4"/>
      <c r="F59" s="3"/>
      <c r="G59" s="4"/>
    </row>
    <row r="60" spans="1:7" x14ac:dyDescent="0.25">
      <c r="A60" s="2">
        <v>28</v>
      </c>
      <c r="B60" s="2"/>
      <c r="C60" s="3"/>
      <c r="D60" s="3"/>
      <c r="E60" s="4"/>
      <c r="F60" s="8"/>
      <c r="G60" s="6"/>
    </row>
    <row r="61" spans="1:7" x14ac:dyDescent="0.25">
      <c r="A61" s="7">
        <v>36951</v>
      </c>
      <c r="B61" s="2"/>
      <c r="C61" s="3"/>
      <c r="D61" s="3"/>
      <c r="E61" s="4"/>
      <c r="F61" s="3"/>
      <c r="G61" s="4"/>
    </row>
    <row r="62" spans="1:7" x14ac:dyDescent="0.25">
      <c r="A62" s="2">
        <v>2</v>
      </c>
      <c r="B62" s="2"/>
      <c r="C62" s="3"/>
      <c r="D62" s="3"/>
      <c r="E62" s="4"/>
      <c r="F62" s="3"/>
      <c r="G62" s="4"/>
    </row>
    <row r="63" spans="1:7" x14ac:dyDescent="0.25">
      <c r="A63" s="2">
        <v>3</v>
      </c>
      <c r="B63" s="2"/>
      <c r="C63" s="3"/>
      <c r="D63" s="3"/>
      <c r="E63" s="4"/>
      <c r="F63" s="3"/>
      <c r="G63" s="4"/>
    </row>
    <row r="64" spans="1:7" x14ac:dyDescent="0.25">
      <c r="A64" s="2">
        <v>4</v>
      </c>
      <c r="B64" s="2"/>
      <c r="C64" s="3"/>
      <c r="D64" s="3"/>
      <c r="E64" s="4"/>
      <c r="F64" s="3"/>
      <c r="G64" s="4"/>
    </row>
    <row r="65" spans="1:7" x14ac:dyDescent="0.25">
      <c r="A65" s="2">
        <v>5</v>
      </c>
      <c r="B65" s="2"/>
      <c r="C65" s="3"/>
      <c r="D65" s="3"/>
      <c r="E65" s="4"/>
      <c r="F65" s="3"/>
      <c r="G65" s="4"/>
    </row>
    <row r="66" spans="1:7" x14ac:dyDescent="0.25">
      <c r="A66" s="2">
        <v>6</v>
      </c>
      <c r="B66" s="2"/>
      <c r="C66" s="3"/>
      <c r="D66" s="3"/>
      <c r="E66" s="4"/>
      <c r="F66" s="3"/>
      <c r="G66" s="4"/>
    </row>
    <row r="67" spans="1:7" x14ac:dyDescent="0.25">
      <c r="A67" s="2">
        <v>7</v>
      </c>
      <c r="B67" s="2"/>
      <c r="C67" s="3"/>
      <c r="D67" s="3"/>
      <c r="E67" s="4"/>
      <c r="F67" s="3"/>
      <c r="G67" s="4"/>
    </row>
    <row r="68" spans="1:7" x14ac:dyDescent="0.25">
      <c r="A68" s="2">
        <v>8</v>
      </c>
      <c r="B68" s="2"/>
      <c r="C68" s="3"/>
      <c r="D68" s="3"/>
      <c r="E68" s="4"/>
      <c r="F68" s="3"/>
      <c r="G68" s="4"/>
    </row>
    <row r="69" spans="1:7" x14ac:dyDescent="0.25">
      <c r="A69" s="2">
        <v>9</v>
      </c>
      <c r="B69" s="2"/>
      <c r="C69" s="3"/>
      <c r="D69" s="3"/>
      <c r="E69" s="4"/>
      <c r="F69" s="3"/>
      <c r="G69" s="4"/>
    </row>
    <row r="70" spans="1:7" x14ac:dyDescent="0.25">
      <c r="A70" s="2">
        <v>10</v>
      </c>
      <c r="B70" s="2"/>
      <c r="C70" s="3"/>
      <c r="D70" s="3"/>
      <c r="E70" s="4"/>
      <c r="F70" s="3"/>
      <c r="G70" s="4"/>
    </row>
    <row r="71" spans="1:7" x14ac:dyDescent="0.25">
      <c r="A71" s="2">
        <v>11</v>
      </c>
      <c r="B71" s="2"/>
      <c r="C71" s="3"/>
      <c r="D71" s="3"/>
      <c r="E71" s="4"/>
      <c r="F71" s="3"/>
      <c r="G71" s="4"/>
    </row>
    <row r="72" spans="1:7" x14ac:dyDescent="0.25">
      <c r="A72" s="2">
        <v>12</v>
      </c>
      <c r="B72" s="2"/>
      <c r="C72" s="3"/>
      <c r="D72" s="3"/>
      <c r="E72" s="4"/>
      <c r="F72" s="3"/>
      <c r="G72" s="4"/>
    </row>
    <row r="73" spans="1:7" x14ac:dyDescent="0.25">
      <c r="A73" s="2">
        <v>13</v>
      </c>
      <c r="B73" s="2"/>
      <c r="C73" s="3"/>
      <c r="D73" s="3"/>
      <c r="E73" s="4"/>
      <c r="F73" s="3"/>
      <c r="G73" s="4"/>
    </row>
    <row r="74" spans="1:7" x14ac:dyDescent="0.25">
      <c r="A74" s="2">
        <v>14</v>
      </c>
      <c r="B74" s="2"/>
      <c r="C74" s="3"/>
      <c r="D74" s="3"/>
      <c r="E74" s="4"/>
      <c r="F74" s="3"/>
      <c r="G74" s="4"/>
    </row>
    <row r="75" spans="1:7" x14ac:dyDescent="0.25">
      <c r="A75" s="2">
        <v>15</v>
      </c>
      <c r="B75" s="2"/>
      <c r="C75" s="3"/>
      <c r="D75" s="3"/>
      <c r="E75" s="4"/>
      <c r="F75" s="3"/>
      <c r="G75" s="4"/>
    </row>
    <row r="76" spans="1:7" x14ac:dyDescent="0.25">
      <c r="A76" s="2">
        <v>16</v>
      </c>
      <c r="B76" s="2"/>
      <c r="C76" s="3"/>
      <c r="D76" s="3"/>
      <c r="E76" s="4"/>
      <c r="F76" s="3"/>
      <c r="G76" s="4"/>
    </row>
    <row r="77" spans="1:7" x14ac:dyDescent="0.25">
      <c r="A77" s="2">
        <v>17</v>
      </c>
      <c r="B77" s="2"/>
      <c r="C77" s="3"/>
      <c r="D77" s="3"/>
      <c r="E77" s="4"/>
      <c r="F77" s="3"/>
      <c r="G77" s="4"/>
    </row>
    <row r="78" spans="1:7" x14ac:dyDescent="0.25">
      <c r="A78" s="2">
        <v>18</v>
      </c>
      <c r="B78" s="2"/>
      <c r="C78" s="3"/>
      <c r="D78" s="3"/>
      <c r="E78" s="4"/>
      <c r="F78" s="3"/>
      <c r="G78" s="4"/>
    </row>
    <row r="79" spans="1:7" x14ac:dyDescent="0.25">
      <c r="A79" s="2">
        <v>19</v>
      </c>
      <c r="B79" s="2"/>
      <c r="C79" s="3"/>
      <c r="D79" s="3"/>
      <c r="E79" s="4"/>
      <c r="F79" s="3"/>
      <c r="G79" s="4"/>
    </row>
    <row r="80" spans="1:7" x14ac:dyDescent="0.25">
      <c r="A80" s="2">
        <v>20</v>
      </c>
      <c r="B80" s="2"/>
      <c r="C80" s="3"/>
      <c r="D80" s="3"/>
      <c r="E80" s="4"/>
      <c r="F80" s="3"/>
      <c r="G80" s="4"/>
    </row>
    <row r="81" spans="1:7" x14ac:dyDescent="0.25">
      <c r="A81" s="2">
        <v>21</v>
      </c>
      <c r="B81" s="2"/>
      <c r="C81" s="3"/>
      <c r="D81" s="3"/>
      <c r="E81" s="4"/>
      <c r="F81" s="3"/>
      <c r="G81" s="4"/>
    </row>
    <row r="82" spans="1:7" x14ac:dyDescent="0.25">
      <c r="A82" s="2">
        <v>22</v>
      </c>
      <c r="B82" s="2"/>
      <c r="C82" s="3"/>
      <c r="D82" s="3"/>
      <c r="E82" s="4"/>
      <c r="F82" s="3"/>
      <c r="G82" s="4"/>
    </row>
    <row r="83" spans="1:7" x14ac:dyDescent="0.25">
      <c r="A83" s="2">
        <v>23</v>
      </c>
      <c r="B83" s="2"/>
      <c r="C83" s="3"/>
      <c r="D83" s="3"/>
      <c r="E83" s="4"/>
      <c r="F83" s="3"/>
      <c r="G83" s="4"/>
    </row>
    <row r="84" spans="1:7" x14ac:dyDescent="0.25">
      <c r="A84" s="2">
        <v>24</v>
      </c>
      <c r="B84" s="2"/>
      <c r="C84" s="3"/>
      <c r="D84" s="3"/>
      <c r="E84" s="4"/>
      <c r="F84" s="3"/>
      <c r="G84" s="4"/>
    </row>
    <row r="85" spans="1:7" x14ac:dyDescent="0.25">
      <c r="A85" s="2">
        <v>25</v>
      </c>
      <c r="B85" s="2"/>
      <c r="C85" s="3"/>
      <c r="D85" s="3"/>
      <c r="E85" s="4"/>
      <c r="F85" s="3"/>
      <c r="G85" s="4"/>
    </row>
    <row r="86" spans="1:7" x14ac:dyDescent="0.25">
      <c r="A86" s="2">
        <v>26</v>
      </c>
      <c r="B86" s="2"/>
      <c r="C86" s="3"/>
      <c r="D86" s="3"/>
      <c r="E86" s="4"/>
      <c r="F86" s="3"/>
      <c r="G86" s="4"/>
    </row>
    <row r="87" spans="1:7" x14ac:dyDescent="0.25">
      <c r="A87" s="2">
        <v>27</v>
      </c>
      <c r="B87" s="2"/>
      <c r="C87" s="3"/>
      <c r="D87" s="3"/>
      <c r="E87" s="4"/>
      <c r="F87" s="3"/>
      <c r="G87" s="4"/>
    </row>
    <row r="88" spans="1:7" x14ac:dyDescent="0.25">
      <c r="A88" s="2">
        <v>28</v>
      </c>
      <c r="B88" s="2"/>
      <c r="C88" s="3"/>
      <c r="D88" s="3"/>
      <c r="E88" s="4"/>
      <c r="F88" s="8"/>
      <c r="G88" s="6"/>
    </row>
    <row r="89" spans="1:7" x14ac:dyDescent="0.25">
      <c r="A89" s="2">
        <v>29</v>
      </c>
      <c r="B89" s="2"/>
      <c r="C89" s="3"/>
      <c r="D89" s="3"/>
      <c r="E89" s="4"/>
      <c r="F89" s="3"/>
      <c r="G89" s="4"/>
    </row>
    <row r="90" spans="1:7" x14ac:dyDescent="0.25">
      <c r="A90" s="2">
        <v>30</v>
      </c>
      <c r="B90" s="2"/>
      <c r="C90" s="3"/>
      <c r="D90" s="3"/>
      <c r="E90" s="4"/>
      <c r="F90" s="3"/>
      <c r="G90" s="4"/>
    </row>
    <row r="91" spans="1:7" x14ac:dyDescent="0.25">
      <c r="A91" s="2">
        <v>31</v>
      </c>
      <c r="B91" s="2"/>
      <c r="C91" s="3"/>
      <c r="D91" s="3"/>
      <c r="E91" s="4"/>
      <c r="F91" s="3"/>
      <c r="G91" s="4"/>
    </row>
    <row r="92" spans="1:7" x14ac:dyDescent="0.25">
      <c r="A92" s="7">
        <v>36982</v>
      </c>
      <c r="B92" s="2"/>
      <c r="C92" s="3"/>
      <c r="D92" s="3"/>
      <c r="E92" s="4"/>
      <c r="F92" s="3"/>
      <c r="G92" s="4"/>
    </row>
    <row r="93" spans="1:7" x14ac:dyDescent="0.25">
      <c r="A93" s="2">
        <v>2</v>
      </c>
      <c r="B93" s="2"/>
      <c r="C93" s="3"/>
      <c r="D93" s="3"/>
      <c r="E93" s="4"/>
      <c r="F93" s="3"/>
      <c r="G93" s="4"/>
    </row>
    <row r="94" spans="1:7" x14ac:dyDescent="0.25">
      <c r="A94" s="2">
        <v>3</v>
      </c>
      <c r="B94" s="2"/>
      <c r="C94" s="3"/>
      <c r="D94" s="3"/>
      <c r="E94" s="4"/>
      <c r="F94" s="3"/>
      <c r="G94" s="4"/>
    </row>
    <row r="95" spans="1:7" x14ac:dyDescent="0.25">
      <c r="A95" s="2">
        <v>4</v>
      </c>
      <c r="B95" s="2"/>
      <c r="C95" s="3"/>
      <c r="D95" s="3"/>
      <c r="E95" s="4"/>
      <c r="F95" s="3"/>
      <c r="G95" s="4"/>
    </row>
    <row r="96" spans="1:7" x14ac:dyDescent="0.25">
      <c r="A96" s="2">
        <v>5</v>
      </c>
      <c r="B96" s="15"/>
      <c r="C96" s="5"/>
      <c r="D96" s="5"/>
      <c r="E96" s="16"/>
    </row>
    <row r="97" spans="1:7" x14ac:dyDescent="0.25">
      <c r="A97" s="2">
        <v>6</v>
      </c>
      <c r="B97" s="15"/>
      <c r="C97" s="5"/>
      <c r="D97" s="5"/>
      <c r="E97" s="16"/>
      <c r="F97" s="8"/>
      <c r="G97" s="8"/>
    </row>
    <row r="98" spans="1:7" x14ac:dyDescent="0.25">
      <c r="A98" s="2">
        <v>7</v>
      </c>
      <c r="B98" s="2">
        <v>1.4</v>
      </c>
      <c r="C98" s="3">
        <v>0</v>
      </c>
      <c r="D98" s="3">
        <v>2.2999999999999998</v>
      </c>
      <c r="E98" s="4">
        <v>2.2000000000000002</v>
      </c>
      <c r="F98" s="3">
        <v>1.6</v>
      </c>
      <c r="G98" s="4">
        <v>5.6</v>
      </c>
    </row>
    <row r="99" spans="1:7" x14ac:dyDescent="0.25">
      <c r="A99" s="2">
        <v>8</v>
      </c>
      <c r="B99" s="2">
        <v>14.3</v>
      </c>
      <c r="C99" s="3">
        <v>9.1999999999999993</v>
      </c>
      <c r="D99" s="3">
        <v>25.4</v>
      </c>
      <c r="E99" s="4">
        <v>10.5</v>
      </c>
      <c r="F99" s="3">
        <v>56</v>
      </c>
      <c r="G99" s="4">
        <v>36.799999999999997</v>
      </c>
    </row>
    <row r="100" spans="1:7" x14ac:dyDescent="0.25">
      <c r="A100" s="2">
        <v>9</v>
      </c>
      <c r="B100" s="2"/>
      <c r="C100" s="3"/>
      <c r="D100" s="3"/>
      <c r="E100" s="4"/>
      <c r="F100" s="3"/>
      <c r="G100" s="4"/>
    </row>
    <row r="101" spans="1:7" x14ac:dyDescent="0.25">
      <c r="A101" s="2">
        <v>10</v>
      </c>
      <c r="B101" s="2"/>
      <c r="C101" s="3"/>
      <c r="D101" s="3"/>
      <c r="E101" s="4"/>
      <c r="F101" s="3"/>
      <c r="G101" s="4"/>
    </row>
    <row r="102" spans="1:7" x14ac:dyDescent="0.25">
      <c r="A102" s="2">
        <v>11</v>
      </c>
      <c r="B102" s="2"/>
      <c r="C102" s="3"/>
      <c r="D102" s="3"/>
      <c r="E102" s="4"/>
      <c r="F102" s="3"/>
      <c r="G102" s="4"/>
    </row>
    <row r="103" spans="1:7" x14ac:dyDescent="0.25">
      <c r="A103" s="2">
        <v>12</v>
      </c>
      <c r="B103" s="2"/>
      <c r="C103" s="3"/>
      <c r="D103" s="3"/>
      <c r="E103" s="4"/>
      <c r="F103" s="3"/>
      <c r="G103" s="4"/>
    </row>
    <row r="104" spans="1:7" x14ac:dyDescent="0.25">
      <c r="A104" s="2">
        <v>13</v>
      </c>
      <c r="B104" s="2"/>
      <c r="C104" s="3"/>
      <c r="D104" s="3"/>
      <c r="E104" s="4"/>
      <c r="F104" s="3"/>
      <c r="G104" s="4"/>
    </row>
    <row r="105" spans="1:7" x14ac:dyDescent="0.25">
      <c r="A105" s="2">
        <v>14</v>
      </c>
      <c r="B105" s="2"/>
      <c r="C105" s="3"/>
      <c r="D105" s="3"/>
      <c r="E105" s="4"/>
      <c r="F105" s="3"/>
      <c r="G105" s="4"/>
    </row>
    <row r="106" spans="1:7" x14ac:dyDescent="0.25">
      <c r="A106" s="2">
        <v>15</v>
      </c>
      <c r="B106" s="2"/>
      <c r="C106" s="3"/>
      <c r="D106" s="3"/>
      <c r="E106" s="4"/>
      <c r="F106" s="3"/>
      <c r="G106" s="4"/>
    </row>
    <row r="107" spans="1:7" x14ac:dyDescent="0.25">
      <c r="A107" s="2">
        <v>16</v>
      </c>
      <c r="B107" s="2"/>
      <c r="C107" s="3"/>
      <c r="D107" s="3"/>
      <c r="E107" s="4"/>
      <c r="F107" s="3"/>
      <c r="G107" s="4"/>
    </row>
    <row r="108" spans="1:7" x14ac:dyDescent="0.25">
      <c r="A108" s="2">
        <v>17</v>
      </c>
      <c r="B108" s="2"/>
      <c r="C108" s="3"/>
      <c r="D108" s="3"/>
      <c r="E108" s="4"/>
      <c r="F108" s="3"/>
      <c r="G108" s="4"/>
    </row>
    <row r="109" spans="1:7" x14ac:dyDescent="0.25">
      <c r="A109" s="2">
        <v>18</v>
      </c>
      <c r="B109" s="2"/>
      <c r="C109" s="3"/>
      <c r="D109" s="3"/>
      <c r="E109" s="4"/>
      <c r="F109" s="3"/>
      <c r="G109" s="4"/>
    </row>
    <row r="110" spans="1:7" x14ac:dyDescent="0.25">
      <c r="A110" s="2">
        <v>19</v>
      </c>
      <c r="B110" s="2"/>
      <c r="C110" s="3"/>
      <c r="D110" s="3"/>
      <c r="E110" s="4"/>
      <c r="F110" s="3"/>
      <c r="G110" s="4"/>
    </row>
    <row r="111" spans="1:7" x14ac:dyDescent="0.25">
      <c r="A111" s="2">
        <v>20</v>
      </c>
      <c r="B111" s="2"/>
      <c r="C111" s="3"/>
      <c r="D111" s="3"/>
      <c r="E111" s="4"/>
      <c r="F111" s="3"/>
      <c r="G111" s="4"/>
    </row>
    <row r="112" spans="1:7" x14ac:dyDescent="0.25">
      <c r="A112" s="2">
        <v>21</v>
      </c>
      <c r="B112" s="2"/>
      <c r="C112" s="3"/>
      <c r="D112" s="3"/>
      <c r="E112" s="4"/>
      <c r="F112" s="3"/>
      <c r="G112" s="4"/>
    </row>
    <row r="113" spans="1:7" x14ac:dyDescent="0.25">
      <c r="A113" s="2">
        <v>22</v>
      </c>
      <c r="B113" s="2"/>
      <c r="C113" s="3"/>
      <c r="D113" s="3"/>
      <c r="E113" s="4"/>
      <c r="F113" s="3"/>
      <c r="G113" s="4"/>
    </row>
    <row r="114" spans="1:7" x14ac:dyDescent="0.25">
      <c r="A114" s="2">
        <v>23</v>
      </c>
      <c r="B114" s="2"/>
      <c r="C114" s="3"/>
      <c r="D114" s="3"/>
      <c r="E114" s="4"/>
      <c r="F114" s="3"/>
      <c r="G114" s="4"/>
    </row>
    <row r="115" spans="1:7" x14ac:dyDescent="0.25">
      <c r="A115" s="2">
        <v>24</v>
      </c>
      <c r="B115" s="2"/>
      <c r="C115" s="3"/>
      <c r="D115" s="3"/>
      <c r="E115" s="4"/>
      <c r="F115" s="3"/>
      <c r="G115" s="4"/>
    </row>
    <row r="116" spans="1:7" x14ac:dyDescent="0.25">
      <c r="A116" s="2">
        <v>25</v>
      </c>
      <c r="B116" s="2"/>
      <c r="C116" s="3"/>
      <c r="D116" s="3"/>
      <c r="E116" s="4"/>
      <c r="F116" s="3"/>
      <c r="G116" s="4"/>
    </row>
    <row r="117" spans="1:7" x14ac:dyDescent="0.25">
      <c r="A117" s="2">
        <v>26</v>
      </c>
      <c r="B117" s="2"/>
      <c r="C117" s="3">
        <v>4</v>
      </c>
      <c r="D117" s="3"/>
      <c r="E117" s="4"/>
      <c r="F117" s="3"/>
      <c r="G117" s="4">
        <v>1</v>
      </c>
    </row>
    <row r="118" spans="1:7" x14ac:dyDescent="0.25">
      <c r="A118" s="2">
        <v>27</v>
      </c>
      <c r="B118" s="2"/>
      <c r="C118" s="3"/>
      <c r="D118" s="3"/>
      <c r="E118" s="4"/>
      <c r="F118" s="8"/>
      <c r="G118" s="6"/>
    </row>
    <row r="119" spans="1:7" x14ac:dyDescent="0.25">
      <c r="A119" s="2">
        <v>28</v>
      </c>
      <c r="B119" s="2">
        <v>0</v>
      </c>
      <c r="C119" s="3">
        <v>1.6</v>
      </c>
      <c r="D119" s="3">
        <v>9.1</v>
      </c>
      <c r="E119" s="4">
        <v>0</v>
      </c>
      <c r="F119" s="3">
        <v>0</v>
      </c>
      <c r="G119" s="4">
        <v>1</v>
      </c>
    </row>
    <row r="120" spans="1:7" x14ac:dyDescent="0.25">
      <c r="A120" s="2">
        <v>29</v>
      </c>
      <c r="B120" s="15">
        <v>0</v>
      </c>
      <c r="C120" s="8">
        <v>2.4</v>
      </c>
      <c r="D120" s="8">
        <v>22.2</v>
      </c>
      <c r="E120" s="16">
        <v>1.4</v>
      </c>
      <c r="F120" s="8">
        <v>0</v>
      </c>
      <c r="G120" s="6">
        <v>2.6</v>
      </c>
    </row>
    <row r="121" spans="1:7" ht="15.75" thickBot="1" x14ac:dyDescent="0.3">
      <c r="A121" s="2">
        <v>30</v>
      </c>
      <c r="B121" s="20"/>
      <c r="C121" s="22"/>
      <c r="D121" s="22"/>
      <c r="E121" s="21"/>
      <c r="F121" s="3"/>
      <c r="G121" s="4"/>
    </row>
    <row r="122" spans="1:7" x14ac:dyDescent="0.25">
      <c r="A122" s="7">
        <v>37012</v>
      </c>
      <c r="B122" s="2">
        <v>29</v>
      </c>
      <c r="C122" s="3">
        <v>4.0999999999999996</v>
      </c>
      <c r="D122" s="3">
        <v>14</v>
      </c>
      <c r="E122" s="4">
        <v>42</v>
      </c>
      <c r="F122" s="3">
        <v>11</v>
      </c>
      <c r="G122" s="4">
        <v>3</v>
      </c>
    </row>
    <row r="123" spans="1:7" x14ac:dyDescent="0.25">
      <c r="A123" s="2">
        <v>2</v>
      </c>
      <c r="B123" s="2">
        <v>11</v>
      </c>
      <c r="C123" s="3">
        <v>14.1</v>
      </c>
      <c r="D123" s="3">
        <v>30</v>
      </c>
      <c r="E123" s="4">
        <v>3</v>
      </c>
      <c r="F123" s="3">
        <v>17</v>
      </c>
      <c r="G123" s="4">
        <v>16.2</v>
      </c>
    </row>
    <row r="124" spans="1:7" x14ac:dyDescent="0.25">
      <c r="A124" s="2">
        <v>3</v>
      </c>
      <c r="B124" s="2">
        <v>9.8000000000000007</v>
      </c>
      <c r="C124" s="3">
        <v>15.5</v>
      </c>
      <c r="D124" s="3">
        <v>5.7</v>
      </c>
      <c r="E124" s="4">
        <v>5.7</v>
      </c>
      <c r="F124" s="3">
        <v>7.5</v>
      </c>
      <c r="G124" s="4">
        <v>12.2</v>
      </c>
    </row>
    <row r="125" spans="1:7" x14ac:dyDescent="0.25">
      <c r="A125" s="2">
        <v>4</v>
      </c>
      <c r="B125" s="2">
        <v>5.5</v>
      </c>
      <c r="C125" s="3">
        <v>5.3</v>
      </c>
      <c r="D125" s="3">
        <v>4.7</v>
      </c>
      <c r="E125" s="4">
        <v>4.5999999999999996</v>
      </c>
      <c r="F125" s="3">
        <v>3.75</v>
      </c>
      <c r="G125" s="4">
        <v>3.2</v>
      </c>
    </row>
    <row r="126" spans="1:7" x14ac:dyDescent="0.25">
      <c r="A126" s="2">
        <v>5</v>
      </c>
      <c r="B126" s="2"/>
      <c r="C126" s="3"/>
      <c r="D126" s="3"/>
      <c r="E126" s="4"/>
      <c r="F126" s="3"/>
      <c r="G126" s="4">
        <v>3.2</v>
      </c>
    </row>
    <row r="127" spans="1:7" x14ac:dyDescent="0.25">
      <c r="A127" s="2">
        <v>6</v>
      </c>
      <c r="B127" s="2"/>
      <c r="C127" s="3"/>
      <c r="D127" s="3"/>
      <c r="E127" s="4"/>
      <c r="F127" s="3"/>
      <c r="G127" s="4">
        <v>7.4</v>
      </c>
    </row>
    <row r="128" spans="1:7" x14ac:dyDescent="0.25">
      <c r="A128" s="2">
        <v>7</v>
      </c>
      <c r="B128" s="2"/>
      <c r="C128" s="3"/>
      <c r="D128" s="3"/>
      <c r="E128" s="4"/>
      <c r="F128" s="3"/>
      <c r="G128" s="4">
        <v>1.8</v>
      </c>
    </row>
    <row r="129" spans="1:7" x14ac:dyDescent="0.25">
      <c r="A129" s="2">
        <v>8</v>
      </c>
      <c r="B129" s="2"/>
      <c r="C129" s="3"/>
      <c r="D129" s="3"/>
      <c r="E129" s="4"/>
      <c r="F129" s="3">
        <v>17.5</v>
      </c>
      <c r="G129" s="4">
        <v>2.2000000000000002</v>
      </c>
    </row>
    <row r="130" spans="1:7" x14ac:dyDescent="0.25">
      <c r="A130" s="2">
        <v>9</v>
      </c>
      <c r="B130" s="2"/>
      <c r="C130" s="3"/>
      <c r="D130" s="3"/>
      <c r="E130" s="4"/>
      <c r="F130" s="3"/>
      <c r="G130" s="4">
        <v>4.2</v>
      </c>
    </row>
    <row r="131" spans="1:7" x14ac:dyDescent="0.25">
      <c r="A131" s="2">
        <v>10</v>
      </c>
      <c r="B131" s="2"/>
      <c r="C131" s="3"/>
      <c r="D131" s="3"/>
      <c r="E131" s="4"/>
      <c r="F131" s="3"/>
      <c r="G131" s="4"/>
    </row>
    <row r="132" spans="1:7" x14ac:dyDescent="0.25">
      <c r="A132" s="2">
        <v>11</v>
      </c>
      <c r="B132" s="2"/>
      <c r="C132" s="3"/>
      <c r="D132" s="3"/>
      <c r="E132" s="4"/>
      <c r="F132" s="3">
        <v>1</v>
      </c>
      <c r="G132" s="4"/>
    </row>
    <row r="133" spans="1:7" x14ac:dyDescent="0.25">
      <c r="A133" s="2">
        <v>12</v>
      </c>
      <c r="B133" s="2"/>
      <c r="C133" s="3"/>
      <c r="D133" s="3"/>
      <c r="E133" s="4"/>
      <c r="F133" s="3">
        <v>5.25</v>
      </c>
      <c r="G133" s="4">
        <v>1</v>
      </c>
    </row>
    <row r="134" spans="1:7" x14ac:dyDescent="0.25">
      <c r="A134" s="2">
        <v>13</v>
      </c>
      <c r="B134" s="2"/>
      <c r="C134" s="3">
        <v>6</v>
      </c>
      <c r="D134" s="3"/>
      <c r="E134" s="4"/>
      <c r="F134" s="3"/>
      <c r="G134" s="4">
        <v>4</v>
      </c>
    </row>
    <row r="135" spans="1:7" x14ac:dyDescent="0.25">
      <c r="A135" s="2">
        <v>14</v>
      </c>
      <c r="B135" s="2">
        <v>23</v>
      </c>
      <c r="C135" s="3">
        <v>2</v>
      </c>
      <c r="D135" s="3">
        <v>0</v>
      </c>
      <c r="E135" s="4">
        <v>8.1</v>
      </c>
      <c r="F135" s="3"/>
      <c r="G135" s="4"/>
    </row>
    <row r="136" spans="1:7" x14ac:dyDescent="0.25">
      <c r="A136" s="2">
        <v>15</v>
      </c>
      <c r="B136" s="2">
        <v>24.6</v>
      </c>
      <c r="C136" s="3">
        <v>20</v>
      </c>
      <c r="D136" s="3">
        <v>8.1</v>
      </c>
      <c r="E136" s="4">
        <v>13.5</v>
      </c>
      <c r="F136" s="3">
        <v>0</v>
      </c>
      <c r="G136" s="4">
        <v>2.2000000000000002</v>
      </c>
    </row>
    <row r="137" spans="1:7" x14ac:dyDescent="0.25">
      <c r="A137" s="2">
        <v>16</v>
      </c>
      <c r="B137" s="2">
        <v>0</v>
      </c>
      <c r="C137" s="3">
        <v>1</v>
      </c>
      <c r="D137" s="3">
        <v>4.5999999999999996</v>
      </c>
      <c r="E137" s="4">
        <v>10</v>
      </c>
      <c r="F137" s="3">
        <v>4.5</v>
      </c>
      <c r="G137" s="4">
        <v>2.8</v>
      </c>
    </row>
    <row r="138" spans="1:7" x14ac:dyDescent="0.25">
      <c r="A138" s="2">
        <v>17</v>
      </c>
      <c r="B138" s="2">
        <v>18</v>
      </c>
      <c r="C138" s="3">
        <v>11.8</v>
      </c>
      <c r="D138" s="3">
        <v>16.399999999999999</v>
      </c>
      <c r="E138" s="4">
        <v>15</v>
      </c>
      <c r="F138" s="3">
        <v>0</v>
      </c>
      <c r="G138" s="4">
        <v>0</v>
      </c>
    </row>
    <row r="139" spans="1:7" x14ac:dyDescent="0.25">
      <c r="A139" s="2">
        <v>18</v>
      </c>
      <c r="B139" s="2">
        <v>9.3000000000000007</v>
      </c>
      <c r="C139" s="3">
        <v>25</v>
      </c>
      <c r="D139" s="3">
        <v>7.5</v>
      </c>
      <c r="E139" s="4">
        <v>16.100000000000001</v>
      </c>
      <c r="F139" s="3">
        <v>0</v>
      </c>
      <c r="G139" s="4">
        <v>0.8</v>
      </c>
    </row>
    <row r="140" spans="1:7" x14ac:dyDescent="0.25">
      <c r="A140" s="2">
        <v>19</v>
      </c>
      <c r="B140" s="2">
        <v>10.3</v>
      </c>
      <c r="C140" s="3">
        <v>20</v>
      </c>
      <c r="D140" s="3">
        <v>1</v>
      </c>
      <c r="E140" s="4">
        <v>2.1</v>
      </c>
      <c r="F140" s="3">
        <v>0</v>
      </c>
      <c r="G140" s="4">
        <v>0</v>
      </c>
    </row>
    <row r="141" spans="1:7" x14ac:dyDescent="0.25">
      <c r="A141" s="2">
        <v>20</v>
      </c>
      <c r="B141" s="2"/>
      <c r="C141" s="3"/>
      <c r="D141" s="3"/>
      <c r="E141" s="4"/>
      <c r="F141" s="3"/>
      <c r="G141" s="4"/>
    </row>
    <row r="142" spans="1:7" x14ac:dyDescent="0.25">
      <c r="A142" s="2">
        <v>21</v>
      </c>
      <c r="B142" s="2"/>
      <c r="C142" s="3"/>
      <c r="D142" s="3"/>
      <c r="E142" s="4"/>
      <c r="F142" s="3"/>
      <c r="G142" s="4"/>
    </row>
    <row r="143" spans="1:7" x14ac:dyDescent="0.25">
      <c r="A143" s="2">
        <v>22</v>
      </c>
      <c r="B143" s="2"/>
      <c r="C143" s="3"/>
      <c r="D143" s="3"/>
      <c r="E143" s="4"/>
      <c r="F143" s="3"/>
      <c r="G143" s="4"/>
    </row>
    <row r="144" spans="1:7" x14ac:dyDescent="0.25">
      <c r="A144" s="2">
        <v>23</v>
      </c>
      <c r="B144" s="2"/>
      <c r="C144" s="3"/>
      <c r="D144" s="3"/>
      <c r="E144" s="4"/>
      <c r="F144" s="3"/>
      <c r="G144" s="4"/>
    </row>
    <row r="145" spans="1:7" x14ac:dyDescent="0.25">
      <c r="A145" s="2">
        <v>24</v>
      </c>
      <c r="B145" s="2"/>
      <c r="C145" s="3"/>
      <c r="D145" s="3"/>
      <c r="E145" s="4"/>
      <c r="F145" s="3"/>
      <c r="G145" s="4"/>
    </row>
    <row r="146" spans="1:7" x14ac:dyDescent="0.25">
      <c r="A146" s="2">
        <v>25</v>
      </c>
      <c r="B146" s="2"/>
      <c r="C146" s="3"/>
      <c r="D146" s="3"/>
      <c r="E146" s="4"/>
      <c r="F146" s="3"/>
      <c r="G146" s="4"/>
    </row>
    <row r="147" spans="1:7" x14ac:dyDescent="0.25">
      <c r="A147" s="2">
        <v>26</v>
      </c>
      <c r="B147" s="2"/>
      <c r="C147" s="3"/>
      <c r="D147" s="3"/>
      <c r="E147" s="4"/>
      <c r="F147" s="3"/>
      <c r="G147" s="4"/>
    </row>
    <row r="148" spans="1:7" x14ac:dyDescent="0.25">
      <c r="A148" s="2">
        <v>27</v>
      </c>
      <c r="B148" s="2">
        <v>28</v>
      </c>
      <c r="C148" s="3">
        <v>5.6</v>
      </c>
      <c r="D148" s="3">
        <v>7.2</v>
      </c>
      <c r="E148" s="4">
        <v>6.2</v>
      </c>
      <c r="F148" s="3">
        <v>7.75</v>
      </c>
      <c r="G148" s="4">
        <v>13.6</v>
      </c>
    </row>
    <row r="149" spans="1:7" x14ac:dyDescent="0.25">
      <c r="A149" s="2">
        <v>28</v>
      </c>
      <c r="B149" s="2">
        <v>0</v>
      </c>
      <c r="C149" s="3">
        <v>0</v>
      </c>
      <c r="D149" s="3">
        <v>7.7</v>
      </c>
      <c r="E149" s="4">
        <v>0</v>
      </c>
      <c r="F149" s="8">
        <v>0</v>
      </c>
      <c r="G149" s="6">
        <v>0</v>
      </c>
    </row>
    <row r="150" spans="1:7" x14ac:dyDescent="0.25">
      <c r="A150" s="2">
        <v>29</v>
      </c>
      <c r="B150" s="2">
        <v>5.4</v>
      </c>
      <c r="C150" s="3">
        <v>5.4</v>
      </c>
      <c r="D150" s="3">
        <v>7.9</v>
      </c>
      <c r="E150" s="4">
        <v>0</v>
      </c>
      <c r="F150" s="3">
        <v>0</v>
      </c>
      <c r="G150" s="4">
        <v>0</v>
      </c>
    </row>
    <row r="151" spans="1:7" x14ac:dyDescent="0.25">
      <c r="A151" s="2">
        <v>30</v>
      </c>
      <c r="B151" s="2"/>
      <c r="C151" s="3"/>
      <c r="D151" s="3"/>
      <c r="E151" s="4"/>
      <c r="F151" s="3"/>
      <c r="G151" s="4"/>
    </row>
    <row r="152" spans="1:7" x14ac:dyDescent="0.25">
      <c r="A152" s="2">
        <v>31</v>
      </c>
      <c r="B152" s="2"/>
      <c r="C152" s="3"/>
      <c r="D152" s="3"/>
      <c r="E152" s="4"/>
      <c r="F152" s="3"/>
      <c r="G152" s="4"/>
    </row>
    <row r="153" spans="1:7" x14ac:dyDescent="0.25">
      <c r="A153" s="7">
        <v>37043</v>
      </c>
      <c r="B153" s="2"/>
      <c r="C153" s="3"/>
      <c r="D153" s="3"/>
      <c r="E153" s="4"/>
      <c r="F153" s="3"/>
      <c r="G153" s="4"/>
    </row>
    <row r="154" spans="1:7" x14ac:dyDescent="0.25">
      <c r="A154" s="2">
        <v>2</v>
      </c>
      <c r="B154" s="2"/>
      <c r="C154" s="3"/>
      <c r="D154" s="3"/>
      <c r="E154" s="4"/>
      <c r="F154" s="3"/>
      <c r="G154" s="4"/>
    </row>
    <row r="155" spans="1:7" x14ac:dyDescent="0.25">
      <c r="A155" s="2">
        <v>3</v>
      </c>
      <c r="B155" s="2"/>
      <c r="C155" s="3"/>
      <c r="D155" s="3"/>
      <c r="E155" s="4"/>
      <c r="F155" s="3"/>
      <c r="G155" s="4"/>
    </row>
    <row r="156" spans="1:7" x14ac:dyDescent="0.25">
      <c r="A156" s="2">
        <v>4</v>
      </c>
      <c r="B156" s="2"/>
      <c r="C156" s="3"/>
      <c r="D156" s="3"/>
      <c r="E156" s="4"/>
      <c r="F156" s="3"/>
      <c r="G156" s="4"/>
    </row>
    <row r="157" spans="1:7" x14ac:dyDescent="0.25">
      <c r="A157" s="2">
        <v>5</v>
      </c>
      <c r="B157" s="2"/>
      <c r="C157" s="3"/>
      <c r="D157" s="3"/>
      <c r="E157" s="4"/>
      <c r="F157" s="3"/>
      <c r="G157" s="4"/>
    </row>
    <row r="158" spans="1:7" x14ac:dyDescent="0.25">
      <c r="A158" s="2">
        <v>6</v>
      </c>
      <c r="B158" s="2"/>
      <c r="C158" s="3"/>
      <c r="D158" s="3"/>
      <c r="E158" s="4"/>
      <c r="F158" s="3"/>
      <c r="G158" s="4"/>
    </row>
    <row r="159" spans="1:7" x14ac:dyDescent="0.25">
      <c r="A159" s="2">
        <v>7</v>
      </c>
      <c r="B159" s="2"/>
      <c r="C159" s="3"/>
      <c r="D159" s="3"/>
      <c r="E159" s="4"/>
      <c r="F159" s="3"/>
      <c r="G159" s="4"/>
    </row>
    <row r="160" spans="1:7" x14ac:dyDescent="0.25">
      <c r="A160" s="2">
        <v>8</v>
      </c>
      <c r="B160" s="2"/>
      <c r="C160" s="3"/>
      <c r="D160" s="3"/>
      <c r="E160" s="4"/>
      <c r="F160" s="3"/>
      <c r="G160" s="4"/>
    </row>
    <row r="161" spans="1:7" x14ac:dyDescent="0.25">
      <c r="A161" s="2">
        <v>9</v>
      </c>
      <c r="B161" s="2"/>
      <c r="C161" s="3"/>
      <c r="D161" s="3"/>
      <c r="E161" s="4"/>
      <c r="F161" s="3"/>
      <c r="G161" s="4"/>
    </row>
    <row r="162" spans="1:7" x14ac:dyDescent="0.25">
      <c r="A162" s="2">
        <v>10</v>
      </c>
      <c r="B162" s="2"/>
      <c r="C162" s="3"/>
      <c r="D162" s="3"/>
      <c r="E162" s="4"/>
      <c r="F162" s="3"/>
      <c r="G162" s="4"/>
    </row>
    <row r="163" spans="1:7" x14ac:dyDescent="0.25">
      <c r="A163" s="2">
        <v>11</v>
      </c>
      <c r="B163" s="2"/>
      <c r="C163" s="3"/>
      <c r="D163" s="3"/>
      <c r="E163" s="4"/>
      <c r="F163" s="3"/>
      <c r="G163" s="4"/>
    </row>
    <row r="164" spans="1:7" x14ac:dyDescent="0.25">
      <c r="A164" s="2">
        <v>12</v>
      </c>
      <c r="B164" s="2"/>
      <c r="C164" s="3"/>
      <c r="D164" s="3"/>
      <c r="E164" s="4"/>
      <c r="F164" s="3"/>
      <c r="G164" s="4"/>
    </row>
    <row r="165" spans="1:7" x14ac:dyDescent="0.25">
      <c r="A165" s="2">
        <v>13</v>
      </c>
      <c r="B165" s="2"/>
      <c r="C165" s="3"/>
      <c r="D165" s="3"/>
      <c r="E165" s="4"/>
      <c r="F165" s="3"/>
      <c r="G165" s="4"/>
    </row>
    <row r="166" spans="1:7" x14ac:dyDescent="0.25">
      <c r="A166" s="2">
        <v>14</v>
      </c>
      <c r="B166" s="2"/>
      <c r="C166" s="3"/>
      <c r="D166" s="3"/>
      <c r="E166" s="4"/>
      <c r="F166" s="3"/>
      <c r="G166" s="4"/>
    </row>
    <row r="167" spans="1:7" x14ac:dyDescent="0.25">
      <c r="A167" s="2">
        <v>15</v>
      </c>
      <c r="B167" s="2"/>
      <c r="C167" s="3"/>
      <c r="D167" s="3"/>
      <c r="E167" s="4"/>
      <c r="F167" s="3"/>
      <c r="G167" s="4"/>
    </row>
    <row r="168" spans="1:7" x14ac:dyDescent="0.25">
      <c r="A168" s="2">
        <v>16</v>
      </c>
      <c r="B168" s="2"/>
      <c r="C168" s="3"/>
      <c r="D168" s="3"/>
      <c r="E168" s="4"/>
      <c r="F168" s="3"/>
      <c r="G168" s="4"/>
    </row>
    <row r="169" spans="1:7" x14ac:dyDescent="0.25">
      <c r="A169" s="2">
        <v>17</v>
      </c>
      <c r="B169" s="2"/>
      <c r="C169" s="3"/>
      <c r="D169" s="3"/>
      <c r="E169" s="4"/>
      <c r="F169" s="3"/>
      <c r="G169" s="4"/>
    </row>
    <row r="170" spans="1:7" x14ac:dyDescent="0.25">
      <c r="A170" s="2">
        <v>18</v>
      </c>
      <c r="B170" s="2"/>
      <c r="C170" s="3"/>
      <c r="D170" s="3">
        <v>1.4</v>
      </c>
      <c r="E170" s="4">
        <v>3.2</v>
      </c>
      <c r="F170" s="3"/>
      <c r="G170" s="4"/>
    </row>
    <row r="171" spans="1:7" x14ac:dyDescent="0.25">
      <c r="A171" s="2">
        <v>19</v>
      </c>
      <c r="B171" s="2"/>
      <c r="C171" s="3"/>
      <c r="D171" s="3"/>
      <c r="E171" s="4"/>
      <c r="F171" s="3"/>
      <c r="G171" s="4"/>
    </row>
    <row r="172" spans="1:7" x14ac:dyDescent="0.25">
      <c r="A172" s="2">
        <v>20</v>
      </c>
      <c r="B172" s="2"/>
      <c r="C172" s="3"/>
      <c r="D172" s="3"/>
      <c r="E172" s="4"/>
      <c r="F172" s="3"/>
      <c r="G172" s="4"/>
    </row>
    <row r="173" spans="1:7" x14ac:dyDescent="0.25">
      <c r="A173" s="2">
        <v>21</v>
      </c>
      <c r="B173" s="2"/>
      <c r="C173" s="3"/>
      <c r="D173" s="3"/>
      <c r="E173" s="4"/>
      <c r="F173" s="3"/>
      <c r="G173" s="4"/>
    </row>
    <row r="174" spans="1:7" x14ac:dyDescent="0.25">
      <c r="A174" s="2">
        <v>22</v>
      </c>
      <c r="B174" s="2"/>
      <c r="C174" s="3"/>
      <c r="D174" s="3"/>
      <c r="E174" s="4"/>
      <c r="F174" s="3"/>
      <c r="G174" s="4"/>
    </row>
    <row r="175" spans="1:7" x14ac:dyDescent="0.25">
      <c r="A175" s="2">
        <v>23</v>
      </c>
      <c r="B175" s="2"/>
      <c r="C175" s="3"/>
      <c r="D175" s="3"/>
      <c r="E175" s="4"/>
      <c r="F175" s="3"/>
      <c r="G175" s="4"/>
    </row>
    <row r="176" spans="1:7" x14ac:dyDescent="0.25">
      <c r="A176" s="2">
        <v>24</v>
      </c>
      <c r="B176" s="2"/>
      <c r="C176" s="3"/>
      <c r="D176" s="3"/>
      <c r="E176" s="4"/>
      <c r="F176" s="3"/>
      <c r="G176" s="4"/>
    </row>
    <row r="177" spans="1:7" x14ac:dyDescent="0.25">
      <c r="A177" s="2">
        <v>25</v>
      </c>
      <c r="B177" s="2"/>
      <c r="C177" s="3">
        <v>2.1</v>
      </c>
      <c r="D177" s="3"/>
      <c r="E177" s="4">
        <v>2.7</v>
      </c>
      <c r="F177" s="3"/>
      <c r="G177" s="4">
        <v>15.4</v>
      </c>
    </row>
    <row r="178" spans="1:7" x14ac:dyDescent="0.25">
      <c r="A178" s="2">
        <v>26</v>
      </c>
      <c r="B178" s="2"/>
      <c r="C178" s="3"/>
      <c r="D178" s="3"/>
      <c r="E178" s="4"/>
      <c r="F178" s="3"/>
      <c r="G178" s="4"/>
    </row>
    <row r="179" spans="1:7" x14ac:dyDescent="0.25">
      <c r="A179" s="2">
        <v>27</v>
      </c>
      <c r="B179" s="2"/>
      <c r="C179" s="3"/>
      <c r="D179" s="3"/>
      <c r="E179" s="4"/>
      <c r="F179" s="3"/>
      <c r="G179" s="4"/>
    </row>
    <row r="180" spans="1:7" x14ac:dyDescent="0.25">
      <c r="A180" s="2">
        <v>28</v>
      </c>
      <c r="B180" s="2"/>
      <c r="C180" s="3"/>
      <c r="D180" s="3"/>
      <c r="E180" s="4"/>
      <c r="F180" s="3"/>
      <c r="G180" s="6"/>
    </row>
    <row r="181" spans="1:7" x14ac:dyDescent="0.25">
      <c r="A181" s="2">
        <v>29</v>
      </c>
      <c r="B181" s="2"/>
      <c r="C181" s="3"/>
      <c r="D181" s="3"/>
      <c r="E181" s="4"/>
      <c r="F181" s="3"/>
      <c r="G181" s="4"/>
    </row>
    <row r="182" spans="1:7" x14ac:dyDescent="0.25">
      <c r="A182" s="2">
        <v>30</v>
      </c>
      <c r="B182" s="2"/>
      <c r="C182" s="3"/>
      <c r="D182" s="3"/>
      <c r="E182" s="4"/>
      <c r="F182" s="3"/>
      <c r="G182" s="6"/>
    </row>
    <row r="183" spans="1:7" x14ac:dyDescent="0.25">
      <c r="A183" s="7">
        <v>37073</v>
      </c>
      <c r="B183" s="2"/>
      <c r="C183" s="3"/>
      <c r="D183" s="3"/>
      <c r="E183" s="4"/>
      <c r="F183" s="3"/>
      <c r="G183" s="4"/>
    </row>
    <row r="184" spans="1:7" x14ac:dyDescent="0.25">
      <c r="A184" s="2">
        <v>2</v>
      </c>
      <c r="B184" s="2"/>
      <c r="C184" s="3"/>
      <c r="D184" s="3"/>
      <c r="E184" s="4"/>
      <c r="F184" s="3"/>
      <c r="G184" s="4"/>
    </row>
    <row r="185" spans="1:7" x14ac:dyDescent="0.25">
      <c r="A185" s="2">
        <v>3</v>
      </c>
      <c r="B185" s="2">
        <v>0</v>
      </c>
      <c r="C185" s="3">
        <v>6.2</v>
      </c>
      <c r="D185" s="3">
        <v>3</v>
      </c>
      <c r="E185" s="4">
        <v>0</v>
      </c>
      <c r="F185" s="3">
        <v>7.5</v>
      </c>
      <c r="G185" s="4">
        <v>1.4</v>
      </c>
    </row>
    <row r="186" spans="1:7" x14ac:dyDescent="0.25">
      <c r="A186" s="2">
        <v>4</v>
      </c>
      <c r="B186" s="2">
        <v>0</v>
      </c>
      <c r="C186" s="3">
        <v>10</v>
      </c>
      <c r="D186" s="3">
        <v>2.2999999999999998</v>
      </c>
      <c r="E186" s="4">
        <v>4</v>
      </c>
      <c r="F186" s="3">
        <v>0</v>
      </c>
      <c r="G186" s="4">
        <v>0</v>
      </c>
    </row>
    <row r="187" spans="1:7" x14ac:dyDescent="0.25">
      <c r="A187" s="2">
        <v>5</v>
      </c>
      <c r="B187" s="2"/>
      <c r="C187" s="3"/>
      <c r="D187" s="3"/>
      <c r="E187" s="4"/>
      <c r="F187" s="3"/>
      <c r="G187" s="4"/>
    </row>
    <row r="188" spans="1:7" x14ac:dyDescent="0.25">
      <c r="A188" s="2">
        <v>6</v>
      </c>
      <c r="B188" s="2"/>
      <c r="C188" s="3"/>
      <c r="D188" s="3"/>
      <c r="E188" s="4"/>
      <c r="F188" s="3"/>
      <c r="G188" s="4"/>
    </row>
    <row r="189" spans="1:7" x14ac:dyDescent="0.25">
      <c r="A189" s="2">
        <v>7</v>
      </c>
      <c r="B189" s="2"/>
      <c r="C189" s="3"/>
      <c r="D189" s="3"/>
      <c r="E189" s="4"/>
      <c r="F189" s="3"/>
      <c r="G189" s="4"/>
    </row>
    <row r="190" spans="1:7" x14ac:dyDescent="0.25">
      <c r="A190" s="2">
        <v>8</v>
      </c>
      <c r="B190" s="2">
        <v>7.1</v>
      </c>
      <c r="C190" s="3">
        <v>1</v>
      </c>
      <c r="D190" s="3">
        <v>0</v>
      </c>
      <c r="E190" s="4">
        <v>5.0999999999999996</v>
      </c>
      <c r="F190" s="3">
        <v>0</v>
      </c>
      <c r="G190" s="4">
        <v>0</v>
      </c>
    </row>
    <row r="191" spans="1:7" x14ac:dyDescent="0.25">
      <c r="A191" s="2">
        <v>9</v>
      </c>
      <c r="B191" s="2"/>
      <c r="C191" s="3"/>
      <c r="D191" s="3"/>
      <c r="E191" s="4"/>
      <c r="F191" s="3"/>
      <c r="G191" s="4"/>
    </row>
    <row r="192" spans="1:7" x14ac:dyDescent="0.25">
      <c r="A192" s="2">
        <v>10</v>
      </c>
      <c r="B192" s="2"/>
      <c r="C192" s="3"/>
      <c r="D192" s="3"/>
      <c r="E192" s="4"/>
      <c r="F192" s="3"/>
      <c r="G192" s="4"/>
    </row>
    <row r="193" spans="1:7" x14ac:dyDescent="0.25">
      <c r="A193" s="2">
        <v>11</v>
      </c>
      <c r="B193" s="2"/>
      <c r="C193" s="3"/>
      <c r="D193" s="3"/>
      <c r="E193" s="4"/>
      <c r="F193" s="3"/>
      <c r="G193" s="4"/>
    </row>
    <row r="194" spans="1:7" x14ac:dyDescent="0.25">
      <c r="A194" s="2">
        <v>12</v>
      </c>
      <c r="B194" s="2"/>
      <c r="C194" s="3"/>
      <c r="D194" s="3"/>
      <c r="E194" s="4"/>
      <c r="F194" s="3"/>
      <c r="G194" s="4"/>
    </row>
    <row r="195" spans="1:7" x14ac:dyDescent="0.25">
      <c r="A195" s="2">
        <v>13</v>
      </c>
      <c r="B195" s="2">
        <v>21</v>
      </c>
      <c r="C195" s="3">
        <v>14</v>
      </c>
      <c r="D195" s="3">
        <v>9.1999999999999993</v>
      </c>
      <c r="E195" s="4">
        <v>25.1</v>
      </c>
      <c r="F195" s="3">
        <v>0</v>
      </c>
      <c r="G195" s="4">
        <v>2.8</v>
      </c>
    </row>
    <row r="196" spans="1:7" x14ac:dyDescent="0.25">
      <c r="A196" s="2">
        <v>14</v>
      </c>
      <c r="B196" s="2"/>
      <c r="C196" s="3"/>
      <c r="D196" s="3"/>
      <c r="E196" s="4"/>
      <c r="F196" s="3"/>
      <c r="G196" s="4"/>
    </row>
    <row r="197" spans="1:7" x14ac:dyDescent="0.25">
      <c r="A197" s="2">
        <v>15</v>
      </c>
      <c r="B197" s="2"/>
      <c r="C197" s="3"/>
      <c r="D197" s="3"/>
      <c r="E197" s="4"/>
      <c r="F197" s="3">
        <v>3</v>
      </c>
      <c r="G197" s="4">
        <v>2</v>
      </c>
    </row>
    <row r="198" spans="1:7" x14ac:dyDescent="0.25">
      <c r="A198" s="2">
        <v>16</v>
      </c>
      <c r="B198" s="2"/>
      <c r="C198" s="3"/>
      <c r="D198" s="3"/>
      <c r="E198" s="4"/>
      <c r="F198" s="3"/>
      <c r="G198" s="4"/>
    </row>
    <row r="199" spans="1:7" x14ac:dyDescent="0.25">
      <c r="A199" s="2">
        <v>17</v>
      </c>
      <c r="B199" s="2"/>
      <c r="C199" s="3"/>
      <c r="D199" s="3"/>
      <c r="E199" s="4"/>
      <c r="F199" s="3"/>
      <c r="G199" s="4"/>
    </row>
    <row r="200" spans="1:7" x14ac:dyDescent="0.25">
      <c r="A200" s="2">
        <v>18</v>
      </c>
      <c r="B200" s="2"/>
      <c r="C200" s="3"/>
      <c r="D200" s="3"/>
      <c r="E200" s="4"/>
      <c r="F200" s="3"/>
      <c r="G200" s="4"/>
    </row>
    <row r="201" spans="1:7" x14ac:dyDescent="0.25">
      <c r="A201" s="2">
        <v>19</v>
      </c>
      <c r="B201" s="2"/>
      <c r="C201" s="3"/>
      <c r="D201" s="3"/>
      <c r="E201" s="4"/>
      <c r="F201" s="3"/>
      <c r="G201" s="4"/>
    </row>
    <row r="202" spans="1:7" x14ac:dyDescent="0.25">
      <c r="A202" s="2">
        <v>20</v>
      </c>
      <c r="B202" s="2"/>
      <c r="C202" s="3"/>
      <c r="D202" s="3"/>
      <c r="E202" s="4"/>
      <c r="F202" s="3"/>
      <c r="G202" s="4"/>
    </row>
    <row r="203" spans="1:7" x14ac:dyDescent="0.25">
      <c r="A203" s="2">
        <v>21</v>
      </c>
      <c r="B203" s="2">
        <v>5.7</v>
      </c>
      <c r="C203" s="3">
        <v>10.5</v>
      </c>
      <c r="D203" s="3">
        <v>2.8</v>
      </c>
      <c r="E203" s="4">
        <v>4.5999999999999996</v>
      </c>
      <c r="F203" s="3">
        <v>0</v>
      </c>
      <c r="G203" s="4">
        <v>1.2</v>
      </c>
    </row>
    <row r="204" spans="1:7" x14ac:dyDescent="0.25">
      <c r="A204" s="2">
        <v>22</v>
      </c>
      <c r="B204" s="2"/>
      <c r="C204" s="3"/>
      <c r="D204" s="3"/>
      <c r="E204" s="4"/>
      <c r="F204" s="3">
        <v>2.75</v>
      </c>
      <c r="G204" s="4">
        <v>7.2</v>
      </c>
    </row>
    <row r="205" spans="1:7" x14ac:dyDescent="0.25">
      <c r="A205" s="2">
        <v>23</v>
      </c>
      <c r="B205" s="2">
        <v>7</v>
      </c>
      <c r="C205" s="3">
        <v>19.600000000000001</v>
      </c>
      <c r="D205" s="3">
        <v>0</v>
      </c>
      <c r="E205" s="4">
        <v>22.4</v>
      </c>
      <c r="F205" s="3">
        <v>14.5</v>
      </c>
      <c r="G205" s="4">
        <v>8.6</v>
      </c>
    </row>
    <row r="206" spans="1:7" x14ac:dyDescent="0.25">
      <c r="A206" s="2">
        <v>24</v>
      </c>
      <c r="B206" s="2"/>
      <c r="C206" s="3"/>
      <c r="D206" s="3"/>
      <c r="E206" s="4"/>
      <c r="F206" s="3">
        <v>1.3</v>
      </c>
      <c r="G206" s="4">
        <v>1</v>
      </c>
    </row>
    <row r="207" spans="1:7" x14ac:dyDescent="0.25">
      <c r="A207" s="2">
        <v>25</v>
      </c>
      <c r="B207" s="2">
        <v>7.6</v>
      </c>
      <c r="C207" s="3">
        <v>3.4</v>
      </c>
      <c r="D207" s="3">
        <v>0</v>
      </c>
      <c r="E207" s="4">
        <v>6</v>
      </c>
      <c r="F207" s="3">
        <v>0</v>
      </c>
      <c r="G207" s="4">
        <v>0</v>
      </c>
    </row>
    <row r="208" spans="1:7" x14ac:dyDescent="0.25">
      <c r="A208" s="2">
        <v>26</v>
      </c>
      <c r="B208" s="2"/>
      <c r="C208" s="3"/>
      <c r="D208" s="3"/>
      <c r="E208" s="4"/>
      <c r="F208" s="3"/>
      <c r="G208" s="4">
        <v>0.6</v>
      </c>
    </row>
    <row r="209" spans="1:7" x14ac:dyDescent="0.25">
      <c r="A209" s="2">
        <v>27</v>
      </c>
      <c r="B209" s="2"/>
      <c r="C209" s="3"/>
      <c r="D209" s="3"/>
      <c r="E209" s="4"/>
      <c r="F209" s="3"/>
      <c r="G209" s="4"/>
    </row>
    <row r="210" spans="1:7" x14ac:dyDescent="0.25">
      <c r="A210" s="2">
        <v>28</v>
      </c>
      <c r="B210" s="2"/>
      <c r="C210" s="3"/>
      <c r="D210" s="3"/>
      <c r="E210" s="4"/>
      <c r="F210" s="8">
        <v>45</v>
      </c>
      <c r="G210" s="6">
        <v>8.1999999999999993</v>
      </c>
    </row>
    <row r="211" spans="1:7" x14ac:dyDescent="0.25">
      <c r="A211" s="2">
        <v>29</v>
      </c>
      <c r="B211" s="2"/>
      <c r="C211" s="3"/>
      <c r="D211" s="3"/>
      <c r="E211" s="4"/>
      <c r="F211" s="3"/>
      <c r="G211" s="4"/>
    </row>
    <row r="212" spans="1:7" x14ac:dyDescent="0.25">
      <c r="A212" s="2">
        <v>30</v>
      </c>
      <c r="B212" s="2"/>
      <c r="C212" s="3"/>
      <c r="D212" s="3"/>
      <c r="E212" s="4"/>
      <c r="F212" s="3"/>
      <c r="G212" s="4"/>
    </row>
    <row r="213" spans="1:7" x14ac:dyDescent="0.25">
      <c r="A213" s="2">
        <v>31</v>
      </c>
      <c r="B213" s="2"/>
      <c r="C213" s="3"/>
      <c r="D213" s="3"/>
      <c r="E213" s="4"/>
      <c r="F213" s="3"/>
      <c r="G213" s="4"/>
    </row>
    <row r="214" spans="1:7" x14ac:dyDescent="0.25">
      <c r="A214" s="7">
        <v>37104</v>
      </c>
      <c r="B214" s="2">
        <v>12.4</v>
      </c>
      <c r="C214" s="3">
        <v>1</v>
      </c>
      <c r="D214" s="3">
        <v>5.5</v>
      </c>
      <c r="E214" s="4">
        <v>5</v>
      </c>
      <c r="F214" s="3"/>
      <c r="G214" s="4"/>
    </row>
    <row r="215" spans="1:7" x14ac:dyDescent="0.25">
      <c r="A215" s="2">
        <v>2</v>
      </c>
      <c r="B215" s="2"/>
      <c r="C215" s="3"/>
      <c r="D215" s="3"/>
      <c r="E215" s="4"/>
      <c r="F215" s="3"/>
      <c r="G215" s="4"/>
    </row>
    <row r="216" spans="1:7" x14ac:dyDescent="0.25">
      <c r="A216" s="2">
        <v>3</v>
      </c>
      <c r="B216" s="2"/>
      <c r="C216" s="3"/>
      <c r="D216" s="3"/>
      <c r="E216" s="4"/>
      <c r="F216" s="3"/>
      <c r="G216" s="4"/>
    </row>
    <row r="217" spans="1:7" x14ac:dyDescent="0.25">
      <c r="A217" s="2">
        <v>4</v>
      </c>
      <c r="B217" s="2"/>
      <c r="C217" s="3"/>
      <c r="D217" s="3"/>
      <c r="E217" s="4"/>
      <c r="F217" s="3"/>
      <c r="G217" s="4"/>
    </row>
    <row r="218" spans="1:7" x14ac:dyDescent="0.25">
      <c r="A218" s="2">
        <v>5</v>
      </c>
      <c r="B218" s="2"/>
      <c r="C218" s="3"/>
      <c r="D218" s="3"/>
      <c r="E218" s="4"/>
      <c r="F218" s="3"/>
      <c r="G218" s="4"/>
    </row>
    <row r="219" spans="1:7" x14ac:dyDescent="0.25">
      <c r="A219" s="2">
        <v>6</v>
      </c>
      <c r="B219" s="2"/>
      <c r="C219" s="3"/>
      <c r="D219" s="3"/>
      <c r="E219" s="4"/>
      <c r="F219" s="3"/>
      <c r="G219" s="4"/>
    </row>
    <row r="220" spans="1:7" x14ac:dyDescent="0.25">
      <c r="A220" s="2">
        <v>7</v>
      </c>
      <c r="B220" s="2"/>
      <c r="C220" s="3"/>
      <c r="D220" s="3"/>
      <c r="E220" s="4"/>
      <c r="F220" s="3"/>
      <c r="G220" s="4"/>
    </row>
    <row r="221" spans="1:7" x14ac:dyDescent="0.25">
      <c r="A221" s="2">
        <v>8</v>
      </c>
      <c r="B221" s="2"/>
      <c r="C221" s="3"/>
      <c r="D221" s="3"/>
      <c r="E221" s="4"/>
      <c r="F221" s="3"/>
      <c r="G221" s="4"/>
    </row>
    <row r="222" spans="1:7" x14ac:dyDescent="0.25">
      <c r="A222" s="2">
        <v>9</v>
      </c>
      <c r="B222" s="2"/>
      <c r="C222" s="3"/>
      <c r="D222" s="3"/>
      <c r="E222" s="4"/>
      <c r="F222" s="3"/>
      <c r="G222" s="4"/>
    </row>
    <row r="223" spans="1:7" x14ac:dyDescent="0.25">
      <c r="A223" s="2">
        <v>10</v>
      </c>
      <c r="B223" s="2">
        <v>10</v>
      </c>
      <c r="C223" s="3">
        <v>17.7</v>
      </c>
      <c r="D223" s="3">
        <v>6.1</v>
      </c>
      <c r="E223" s="4">
        <v>12.4</v>
      </c>
      <c r="F223" s="3">
        <v>18.75</v>
      </c>
      <c r="G223" s="4">
        <v>9</v>
      </c>
    </row>
    <row r="224" spans="1:7" x14ac:dyDescent="0.25">
      <c r="A224" s="2">
        <v>11</v>
      </c>
      <c r="B224" s="2"/>
      <c r="C224" s="3"/>
      <c r="D224" s="3"/>
      <c r="E224" s="4"/>
      <c r="F224" s="3"/>
      <c r="G224" s="4"/>
    </row>
    <row r="225" spans="1:7" x14ac:dyDescent="0.25">
      <c r="A225" s="2">
        <v>12</v>
      </c>
      <c r="B225" s="2"/>
      <c r="C225" s="3"/>
      <c r="D225" s="3"/>
      <c r="E225" s="4"/>
      <c r="F225" s="3"/>
      <c r="G225" s="4"/>
    </row>
    <row r="226" spans="1:7" x14ac:dyDescent="0.25">
      <c r="A226" s="2">
        <v>13</v>
      </c>
      <c r="B226" s="2"/>
      <c r="C226" s="3"/>
      <c r="D226" s="3"/>
      <c r="E226" s="4"/>
      <c r="F226" s="3"/>
      <c r="G226" s="4"/>
    </row>
    <row r="227" spans="1:7" x14ac:dyDescent="0.25">
      <c r="A227" s="2">
        <v>14</v>
      </c>
      <c r="B227" s="2"/>
      <c r="C227" s="3"/>
      <c r="D227" s="3"/>
      <c r="E227" s="4"/>
      <c r="F227" s="3"/>
      <c r="G227" s="4"/>
    </row>
    <row r="228" spans="1:7" x14ac:dyDescent="0.25">
      <c r="A228" s="2">
        <v>15</v>
      </c>
      <c r="B228" s="2"/>
      <c r="C228" s="3"/>
      <c r="D228" s="3"/>
      <c r="E228" s="4"/>
      <c r="F228" s="3"/>
      <c r="G228" s="4">
        <v>4.4000000000000004</v>
      </c>
    </row>
    <row r="229" spans="1:7" x14ac:dyDescent="0.25">
      <c r="A229" s="2">
        <v>16</v>
      </c>
      <c r="B229" s="2"/>
      <c r="C229" s="3"/>
      <c r="D229" s="3"/>
      <c r="E229" s="4"/>
      <c r="F229" s="3"/>
      <c r="G229" s="4"/>
    </row>
    <row r="230" spans="1:7" x14ac:dyDescent="0.25">
      <c r="A230" s="2">
        <v>17</v>
      </c>
      <c r="B230" s="2"/>
      <c r="C230" s="3"/>
      <c r="D230" s="3"/>
      <c r="E230" s="4"/>
      <c r="F230" s="3"/>
      <c r="G230" s="4"/>
    </row>
    <row r="231" spans="1:7" x14ac:dyDescent="0.25">
      <c r="A231" s="2">
        <v>18</v>
      </c>
      <c r="B231" s="2"/>
      <c r="C231" s="3"/>
      <c r="D231" s="3"/>
      <c r="E231" s="4"/>
      <c r="F231" s="3"/>
      <c r="G231" s="4"/>
    </row>
    <row r="232" spans="1:7" x14ac:dyDescent="0.25">
      <c r="A232" s="2">
        <v>19</v>
      </c>
      <c r="B232" s="2"/>
      <c r="C232" s="3"/>
      <c r="D232" s="3"/>
      <c r="E232" s="4"/>
      <c r="F232" s="3"/>
      <c r="G232" s="4"/>
    </row>
    <row r="233" spans="1:7" x14ac:dyDescent="0.25">
      <c r="A233" s="2">
        <v>20</v>
      </c>
      <c r="B233" s="2"/>
      <c r="C233" s="3"/>
      <c r="D233" s="3"/>
      <c r="E233" s="4"/>
      <c r="F233" s="3"/>
      <c r="G233" s="4"/>
    </row>
    <row r="234" spans="1:7" x14ac:dyDescent="0.25">
      <c r="A234" s="2">
        <v>21</v>
      </c>
      <c r="B234" s="2">
        <v>5.0999999999999996</v>
      </c>
      <c r="C234" s="3">
        <v>2.2999999999999998</v>
      </c>
      <c r="D234" s="3">
        <v>7</v>
      </c>
      <c r="E234" s="4">
        <v>9</v>
      </c>
      <c r="F234" s="3"/>
      <c r="G234" s="4"/>
    </row>
    <row r="235" spans="1:7" x14ac:dyDescent="0.25">
      <c r="A235" s="2">
        <v>22</v>
      </c>
      <c r="B235" s="2"/>
      <c r="C235" s="3"/>
      <c r="D235" s="3"/>
      <c r="E235" s="4"/>
      <c r="F235" s="3"/>
      <c r="G235" s="4"/>
    </row>
    <row r="236" spans="1:7" x14ac:dyDescent="0.25">
      <c r="A236" s="2">
        <v>23</v>
      </c>
      <c r="B236" s="2"/>
      <c r="C236" s="3"/>
      <c r="D236" s="3"/>
      <c r="E236" s="4"/>
      <c r="F236" s="3">
        <v>0.25</v>
      </c>
      <c r="G236" s="4">
        <v>0.4</v>
      </c>
    </row>
    <row r="237" spans="1:7" x14ac:dyDescent="0.25">
      <c r="A237" s="2">
        <v>24</v>
      </c>
      <c r="B237" s="2"/>
      <c r="C237" s="3"/>
      <c r="D237" s="3"/>
      <c r="E237" s="4"/>
      <c r="F237" s="3"/>
      <c r="G237" s="4"/>
    </row>
    <row r="238" spans="1:7" x14ac:dyDescent="0.25">
      <c r="A238" s="2">
        <v>25</v>
      </c>
      <c r="B238" s="2"/>
      <c r="C238" s="3"/>
      <c r="D238" s="3"/>
      <c r="E238" s="4"/>
      <c r="F238" s="3"/>
      <c r="G238" s="4"/>
    </row>
    <row r="239" spans="1:7" x14ac:dyDescent="0.25">
      <c r="A239" s="2">
        <v>26</v>
      </c>
      <c r="B239" s="2"/>
      <c r="C239" s="3"/>
      <c r="D239" s="3"/>
      <c r="E239" s="4"/>
      <c r="F239" s="3"/>
      <c r="G239" s="4"/>
    </row>
    <row r="240" spans="1:7" x14ac:dyDescent="0.25">
      <c r="A240" s="2">
        <v>27</v>
      </c>
      <c r="B240" s="2"/>
      <c r="C240" s="3"/>
      <c r="D240" s="3"/>
      <c r="E240" s="4"/>
      <c r="F240" s="3"/>
      <c r="G240" s="4"/>
    </row>
    <row r="241" spans="1:7" x14ac:dyDescent="0.25">
      <c r="A241" s="2">
        <v>28</v>
      </c>
      <c r="B241" s="2"/>
      <c r="C241" s="3"/>
      <c r="D241" s="3"/>
      <c r="E241" s="4"/>
      <c r="F241" s="8"/>
      <c r="G241" s="6"/>
    </row>
    <row r="242" spans="1:7" x14ac:dyDescent="0.25">
      <c r="A242" s="2">
        <v>29</v>
      </c>
      <c r="B242" s="2"/>
      <c r="C242" s="3"/>
      <c r="D242" s="3"/>
      <c r="E242" s="4"/>
      <c r="F242" s="3">
        <v>0.25</v>
      </c>
      <c r="G242" s="4">
        <v>1.1000000000000001</v>
      </c>
    </row>
    <row r="243" spans="1:7" x14ac:dyDescent="0.25">
      <c r="A243" s="2">
        <v>30</v>
      </c>
      <c r="B243" s="2">
        <v>30.5</v>
      </c>
      <c r="C243" s="3">
        <v>27.2</v>
      </c>
      <c r="D243" s="3">
        <v>22.4</v>
      </c>
      <c r="E243" s="4">
        <v>26.5</v>
      </c>
      <c r="F243" s="3">
        <v>20.5</v>
      </c>
      <c r="G243" s="4">
        <v>12.2</v>
      </c>
    </row>
    <row r="244" spans="1:7" x14ac:dyDescent="0.25">
      <c r="A244" s="2">
        <v>31</v>
      </c>
      <c r="B244" s="2">
        <v>25.5</v>
      </c>
      <c r="C244" s="3">
        <v>15.5</v>
      </c>
      <c r="D244" s="3">
        <v>2.5</v>
      </c>
      <c r="E244" s="4">
        <v>2.2000000000000002</v>
      </c>
      <c r="F244" s="3">
        <v>3.75</v>
      </c>
      <c r="G244" s="4">
        <v>7.5</v>
      </c>
    </row>
    <row r="245" spans="1:7" x14ac:dyDescent="0.25">
      <c r="A245" s="7">
        <v>37135</v>
      </c>
      <c r="B245" s="2">
        <v>20</v>
      </c>
      <c r="C245" s="3">
        <v>15.5</v>
      </c>
      <c r="D245" s="3">
        <v>22.7</v>
      </c>
      <c r="E245" s="4">
        <v>13.2</v>
      </c>
      <c r="F245" s="3">
        <v>7</v>
      </c>
      <c r="G245" s="4">
        <v>10.4</v>
      </c>
    </row>
    <row r="246" spans="1:7" x14ac:dyDescent="0.25">
      <c r="A246" s="2">
        <v>2</v>
      </c>
      <c r="B246" s="2"/>
      <c r="C246" s="3"/>
      <c r="D246" s="3"/>
      <c r="E246" s="4"/>
      <c r="F246" s="3"/>
      <c r="G246" s="4"/>
    </row>
    <row r="247" spans="1:7" x14ac:dyDescent="0.25">
      <c r="A247" s="2">
        <v>3</v>
      </c>
      <c r="B247" s="2">
        <v>1.9</v>
      </c>
      <c r="C247" s="3">
        <v>3.4</v>
      </c>
      <c r="D247" s="3">
        <v>1.2</v>
      </c>
      <c r="E247" s="4">
        <v>5.2</v>
      </c>
      <c r="F247" s="3">
        <v>3</v>
      </c>
      <c r="G247" s="4">
        <v>2.4</v>
      </c>
    </row>
    <row r="248" spans="1:7" x14ac:dyDescent="0.25">
      <c r="A248" s="2">
        <v>4</v>
      </c>
      <c r="B248" s="2"/>
      <c r="C248" s="3"/>
      <c r="D248" s="3"/>
      <c r="E248" s="4"/>
      <c r="F248" s="3"/>
      <c r="G248" s="4"/>
    </row>
    <row r="249" spans="1:7" x14ac:dyDescent="0.25">
      <c r="A249" s="2">
        <v>5</v>
      </c>
      <c r="B249" s="2"/>
      <c r="C249" s="3"/>
      <c r="D249" s="3"/>
      <c r="E249" s="4"/>
      <c r="F249" s="3"/>
      <c r="G249" s="4"/>
    </row>
    <row r="250" spans="1:7" x14ac:dyDescent="0.25">
      <c r="A250" s="2">
        <v>6</v>
      </c>
      <c r="B250" s="2">
        <v>1.5</v>
      </c>
      <c r="C250" s="3">
        <v>2.5</v>
      </c>
      <c r="D250" s="3">
        <v>0</v>
      </c>
      <c r="E250" s="4">
        <v>0</v>
      </c>
      <c r="F250" s="3">
        <v>12.8</v>
      </c>
      <c r="G250" s="4">
        <v>0</v>
      </c>
    </row>
    <row r="251" spans="1:7" x14ac:dyDescent="0.25">
      <c r="A251" s="2">
        <v>7</v>
      </c>
      <c r="B251" s="2"/>
      <c r="C251" s="3"/>
      <c r="D251" s="3"/>
      <c r="E251" s="4"/>
      <c r="F251" s="3"/>
      <c r="G251" s="4"/>
    </row>
    <row r="252" spans="1:7" x14ac:dyDescent="0.25">
      <c r="A252" s="2">
        <v>8</v>
      </c>
      <c r="B252" s="2"/>
      <c r="C252" s="3"/>
      <c r="D252" s="3"/>
      <c r="E252" s="4"/>
      <c r="F252" s="3"/>
      <c r="G252" s="4"/>
    </row>
    <row r="253" spans="1:7" x14ac:dyDescent="0.25">
      <c r="A253" s="2">
        <v>9</v>
      </c>
      <c r="B253" s="2"/>
      <c r="C253" s="3"/>
      <c r="D253" s="3"/>
      <c r="E253" s="4"/>
      <c r="F253" s="3"/>
      <c r="G253" s="4"/>
    </row>
    <row r="254" spans="1:7" x14ac:dyDescent="0.25">
      <c r="A254" s="2">
        <v>10</v>
      </c>
      <c r="B254" s="2"/>
      <c r="C254" s="3"/>
      <c r="D254" s="3"/>
      <c r="E254" s="4"/>
      <c r="F254" s="3"/>
      <c r="G254" s="4"/>
    </row>
    <row r="255" spans="1:7" x14ac:dyDescent="0.25">
      <c r="A255" s="2">
        <v>11</v>
      </c>
      <c r="B255" s="2"/>
      <c r="C255" s="3"/>
      <c r="D255" s="3"/>
      <c r="E255" s="4"/>
      <c r="F255" s="3"/>
      <c r="G255" s="4"/>
    </row>
    <row r="256" spans="1:7" x14ac:dyDescent="0.25">
      <c r="A256" s="2">
        <v>12</v>
      </c>
      <c r="B256" s="2"/>
      <c r="C256" s="3"/>
      <c r="D256" s="3"/>
      <c r="E256" s="4"/>
      <c r="F256" s="3"/>
      <c r="G256" s="4"/>
    </row>
    <row r="257" spans="1:7" x14ac:dyDescent="0.25">
      <c r="A257" s="2">
        <v>13</v>
      </c>
      <c r="B257" s="2"/>
      <c r="C257" s="3"/>
      <c r="D257" s="3"/>
      <c r="E257" s="4"/>
      <c r="F257" s="3"/>
      <c r="G257" s="4"/>
    </row>
    <row r="258" spans="1:7" x14ac:dyDescent="0.25">
      <c r="A258" s="2">
        <v>14</v>
      </c>
      <c r="B258" s="2"/>
      <c r="C258" s="3"/>
      <c r="D258" s="3"/>
      <c r="E258" s="4"/>
      <c r="F258" s="3"/>
      <c r="G258" s="4"/>
    </row>
    <row r="259" spans="1:7" x14ac:dyDescent="0.25">
      <c r="A259" s="2">
        <v>15</v>
      </c>
      <c r="B259" s="2"/>
      <c r="C259" s="3"/>
      <c r="D259" s="3"/>
      <c r="E259" s="4"/>
      <c r="F259" s="3"/>
      <c r="G259" s="4"/>
    </row>
    <row r="260" spans="1:7" x14ac:dyDescent="0.25">
      <c r="A260" s="2">
        <v>16</v>
      </c>
      <c r="B260" s="2">
        <v>0</v>
      </c>
      <c r="C260" s="3">
        <v>0</v>
      </c>
      <c r="D260" s="3">
        <v>1.7</v>
      </c>
      <c r="E260" s="4">
        <v>1.5</v>
      </c>
      <c r="F260" s="3">
        <v>0</v>
      </c>
      <c r="G260" s="4">
        <v>0</v>
      </c>
    </row>
    <row r="261" spans="1:7" x14ac:dyDescent="0.25">
      <c r="A261" s="2">
        <v>17</v>
      </c>
      <c r="B261" s="2">
        <v>0</v>
      </c>
      <c r="C261" s="3">
        <v>33.1</v>
      </c>
      <c r="D261" s="3">
        <v>11</v>
      </c>
      <c r="E261" s="4">
        <v>17</v>
      </c>
      <c r="F261" s="3">
        <v>9</v>
      </c>
      <c r="G261" s="4">
        <v>9</v>
      </c>
    </row>
    <row r="262" spans="1:7" x14ac:dyDescent="0.25">
      <c r="A262" s="2">
        <v>18</v>
      </c>
      <c r="B262" s="2"/>
      <c r="C262" s="3"/>
      <c r="D262" s="3"/>
      <c r="E262" s="4"/>
      <c r="F262" s="3"/>
      <c r="G262" s="4"/>
    </row>
    <row r="263" spans="1:7" x14ac:dyDescent="0.25">
      <c r="A263" s="2">
        <v>19</v>
      </c>
      <c r="B263" s="2"/>
      <c r="C263" s="3"/>
      <c r="D263" s="3"/>
      <c r="E263" s="4"/>
      <c r="F263" s="3"/>
      <c r="G263" s="4"/>
    </row>
    <row r="264" spans="1:7" x14ac:dyDescent="0.25">
      <c r="A264" s="2">
        <v>20</v>
      </c>
      <c r="B264" s="2">
        <v>27.6</v>
      </c>
      <c r="C264" s="3">
        <v>14.5</v>
      </c>
      <c r="D264" s="3">
        <v>0</v>
      </c>
      <c r="E264" s="4">
        <v>6.7</v>
      </c>
      <c r="F264" s="3">
        <v>0</v>
      </c>
      <c r="G264" s="4">
        <v>0</v>
      </c>
    </row>
    <row r="265" spans="1:7" x14ac:dyDescent="0.25">
      <c r="A265" s="2">
        <v>21</v>
      </c>
      <c r="B265" s="2"/>
      <c r="C265" s="3"/>
      <c r="D265" s="3"/>
      <c r="E265" s="4"/>
      <c r="F265" s="3"/>
      <c r="G265" s="4"/>
    </row>
    <row r="266" spans="1:7" x14ac:dyDescent="0.25">
      <c r="A266" s="2">
        <v>22</v>
      </c>
      <c r="B266" s="2"/>
      <c r="C266" s="3"/>
      <c r="D266" s="3"/>
      <c r="E266" s="4"/>
      <c r="F266" s="3"/>
      <c r="G266" s="4"/>
    </row>
    <row r="267" spans="1:7" x14ac:dyDescent="0.25">
      <c r="A267" s="2">
        <v>23</v>
      </c>
      <c r="B267" s="2"/>
      <c r="C267" s="3"/>
      <c r="D267" s="3"/>
      <c r="E267" s="4"/>
      <c r="F267" s="3"/>
      <c r="G267" s="4"/>
    </row>
    <row r="268" spans="1:7" x14ac:dyDescent="0.25">
      <c r="A268" s="2">
        <v>24</v>
      </c>
      <c r="B268" s="2"/>
      <c r="C268" s="3"/>
      <c r="D268" s="3"/>
      <c r="E268" s="4"/>
      <c r="F268" s="3"/>
      <c r="G268" s="4"/>
    </row>
    <row r="269" spans="1:7" x14ac:dyDescent="0.25">
      <c r="A269" s="2">
        <v>25</v>
      </c>
      <c r="B269" s="2"/>
      <c r="C269" s="3"/>
      <c r="D269" s="3"/>
      <c r="E269" s="4"/>
      <c r="F269" s="3"/>
      <c r="G269" s="4"/>
    </row>
    <row r="270" spans="1:7" x14ac:dyDescent="0.25">
      <c r="A270" s="2">
        <v>26</v>
      </c>
      <c r="B270" s="2"/>
      <c r="C270" s="3"/>
      <c r="D270" s="3"/>
      <c r="E270" s="4"/>
      <c r="F270" s="3"/>
      <c r="G270" s="4"/>
    </row>
    <row r="271" spans="1:7" x14ac:dyDescent="0.25">
      <c r="A271" s="2">
        <v>27</v>
      </c>
      <c r="B271" s="2"/>
      <c r="C271" s="3"/>
      <c r="D271" s="3"/>
      <c r="E271" s="4"/>
      <c r="F271" s="3"/>
      <c r="G271" s="4"/>
    </row>
    <row r="272" spans="1:7" x14ac:dyDescent="0.25">
      <c r="A272" s="2">
        <v>28</v>
      </c>
      <c r="B272" s="2"/>
      <c r="C272" s="3"/>
      <c r="D272" s="3"/>
      <c r="E272" s="4"/>
      <c r="F272" s="5"/>
      <c r="G272" s="6"/>
    </row>
    <row r="273" spans="1:7" x14ac:dyDescent="0.25">
      <c r="A273" s="2">
        <v>29</v>
      </c>
      <c r="B273" s="2"/>
      <c r="C273" s="3"/>
      <c r="D273" s="3"/>
      <c r="E273" s="4"/>
      <c r="F273" s="3"/>
      <c r="G273" s="4"/>
    </row>
    <row r="274" spans="1:7" x14ac:dyDescent="0.25">
      <c r="A274" s="2">
        <v>30</v>
      </c>
      <c r="B274" s="2"/>
      <c r="C274" s="3"/>
      <c r="D274" s="3"/>
      <c r="E274" s="4"/>
      <c r="F274" s="3"/>
      <c r="G274" s="4"/>
    </row>
    <row r="275" spans="1:7" x14ac:dyDescent="0.25">
      <c r="A275" s="7">
        <v>37165</v>
      </c>
      <c r="B275" s="2"/>
      <c r="C275" s="3"/>
      <c r="D275" s="3"/>
      <c r="E275" s="4"/>
      <c r="F275" s="3"/>
      <c r="G275" s="4"/>
    </row>
    <row r="276" spans="1:7" x14ac:dyDescent="0.25">
      <c r="A276" s="2">
        <v>2</v>
      </c>
      <c r="B276" s="2"/>
      <c r="C276" s="3"/>
      <c r="D276" s="3"/>
      <c r="E276" s="4"/>
      <c r="F276" s="3"/>
      <c r="G276" s="4"/>
    </row>
    <row r="277" spans="1:7" x14ac:dyDescent="0.25">
      <c r="A277" s="2">
        <v>3</v>
      </c>
      <c r="B277" s="2"/>
      <c r="C277" s="3"/>
      <c r="D277" s="3"/>
      <c r="E277" s="4"/>
      <c r="F277" s="3"/>
      <c r="G277" s="4"/>
    </row>
    <row r="278" spans="1:7" x14ac:dyDescent="0.25">
      <c r="A278" s="2">
        <v>4</v>
      </c>
      <c r="B278" s="2"/>
      <c r="C278" s="3"/>
      <c r="D278" s="3"/>
      <c r="E278" s="4"/>
      <c r="F278" s="3"/>
      <c r="G278" s="4"/>
    </row>
    <row r="279" spans="1:7" x14ac:dyDescent="0.25">
      <c r="A279" s="2">
        <v>5</v>
      </c>
      <c r="B279" s="2"/>
      <c r="C279" s="3"/>
      <c r="D279" s="3"/>
      <c r="E279" s="4"/>
      <c r="F279" s="3"/>
      <c r="G279" s="4"/>
    </row>
    <row r="280" spans="1:7" x14ac:dyDescent="0.25">
      <c r="A280" s="2">
        <v>6</v>
      </c>
      <c r="B280" s="2"/>
      <c r="C280" s="3"/>
      <c r="D280" s="3"/>
      <c r="E280" s="4"/>
      <c r="F280" s="3"/>
      <c r="G280" s="4"/>
    </row>
    <row r="281" spans="1:7" x14ac:dyDescent="0.25">
      <c r="A281" s="2">
        <v>7</v>
      </c>
      <c r="B281" s="2"/>
      <c r="C281" s="3"/>
      <c r="D281" s="3"/>
      <c r="E281" s="4"/>
      <c r="F281" s="3"/>
      <c r="G281" s="4"/>
    </row>
    <row r="282" spans="1:7" x14ac:dyDescent="0.25">
      <c r="A282" s="2">
        <v>8</v>
      </c>
      <c r="B282" s="2"/>
      <c r="C282" s="3"/>
      <c r="D282" s="3"/>
      <c r="E282" s="4"/>
      <c r="F282" s="3"/>
      <c r="G282" s="4"/>
    </row>
    <row r="283" spans="1:7" x14ac:dyDescent="0.25">
      <c r="A283" s="2">
        <v>9</v>
      </c>
      <c r="B283" s="2"/>
      <c r="C283" s="3"/>
      <c r="D283" s="3"/>
      <c r="E283" s="4"/>
      <c r="F283" s="3"/>
      <c r="G283" s="4"/>
    </row>
    <row r="284" spans="1:7" x14ac:dyDescent="0.25">
      <c r="A284" s="2">
        <v>10</v>
      </c>
      <c r="B284" s="2"/>
      <c r="C284" s="3"/>
      <c r="D284" s="3"/>
      <c r="E284" s="4"/>
      <c r="F284" s="3"/>
      <c r="G284" s="4"/>
    </row>
    <row r="285" spans="1:7" x14ac:dyDescent="0.25">
      <c r="A285" s="2">
        <v>11</v>
      </c>
      <c r="B285" s="2"/>
      <c r="C285" s="3"/>
      <c r="D285" s="3"/>
      <c r="E285" s="4"/>
      <c r="F285" s="3"/>
      <c r="G285" s="4"/>
    </row>
    <row r="286" spans="1:7" x14ac:dyDescent="0.25">
      <c r="A286" s="2">
        <v>12</v>
      </c>
      <c r="B286" s="2">
        <v>14.4</v>
      </c>
      <c r="C286" s="3">
        <v>24.2</v>
      </c>
      <c r="D286" s="3">
        <v>17</v>
      </c>
      <c r="E286" s="4">
        <v>16.2</v>
      </c>
      <c r="F286" s="3">
        <v>16.75</v>
      </c>
      <c r="G286" s="4">
        <v>14.4</v>
      </c>
    </row>
    <row r="287" spans="1:7" x14ac:dyDescent="0.25">
      <c r="A287" s="2">
        <v>13</v>
      </c>
      <c r="B287" s="2"/>
      <c r="C287" s="3"/>
      <c r="D287" s="3"/>
      <c r="E287" s="4"/>
      <c r="F287" s="3"/>
      <c r="G287" s="4"/>
    </row>
    <row r="288" spans="1:7" x14ac:dyDescent="0.25">
      <c r="A288" s="2">
        <v>14</v>
      </c>
      <c r="B288" s="2"/>
      <c r="C288" s="3"/>
      <c r="D288" s="3"/>
      <c r="E288" s="4"/>
      <c r="F288" s="3"/>
      <c r="G288" s="4"/>
    </row>
    <row r="289" spans="1:7" x14ac:dyDescent="0.25">
      <c r="A289" s="2">
        <v>15</v>
      </c>
      <c r="B289" s="2"/>
      <c r="C289" s="3"/>
      <c r="D289" s="3"/>
      <c r="E289" s="4"/>
      <c r="F289" s="3"/>
      <c r="G289" s="4"/>
    </row>
    <row r="290" spans="1:7" x14ac:dyDescent="0.25">
      <c r="A290" s="2">
        <v>16</v>
      </c>
      <c r="B290" s="2">
        <v>0</v>
      </c>
      <c r="C290" s="3">
        <v>2</v>
      </c>
      <c r="D290" s="3">
        <v>0</v>
      </c>
      <c r="E290" s="4">
        <v>0</v>
      </c>
      <c r="F290" s="3">
        <v>0</v>
      </c>
      <c r="G290" s="4">
        <v>4.2</v>
      </c>
    </row>
    <row r="291" spans="1:7" x14ac:dyDescent="0.25">
      <c r="A291" s="2">
        <v>17</v>
      </c>
      <c r="B291" s="2">
        <v>18</v>
      </c>
      <c r="C291" s="3">
        <v>0</v>
      </c>
      <c r="D291" s="3">
        <v>15.8</v>
      </c>
      <c r="E291" s="4">
        <v>0</v>
      </c>
      <c r="F291" s="3">
        <v>0</v>
      </c>
      <c r="G291" s="4">
        <v>0</v>
      </c>
    </row>
    <row r="292" spans="1:7" x14ac:dyDescent="0.25">
      <c r="A292" s="2">
        <v>18</v>
      </c>
      <c r="B292" s="2">
        <v>5.0999999999999996</v>
      </c>
      <c r="C292" s="3">
        <v>4</v>
      </c>
      <c r="D292" s="3">
        <v>5.4</v>
      </c>
      <c r="E292" s="4">
        <v>10</v>
      </c>
      <c r="F292" s="3">
        <v>0</v>
      </c>
      <c r="G292" s="4">
        <v>0</v>
      </c>
    </row>
    <row r="293" spans="1:7" x14ac:dyDescent="0.25">
      <c r="A293" s="2">
        <v>19</v>
      </c>
      <c r="B293" s="2">
        <v>15</v>
      </c>
      <c r="C293" s="3">
        <v>16.100000000000001</v>
      </c>
      <c r="D293" s="3">
        <v>17.2</v>
      </c>
      <c r="E293" s="4">
        <v>15.3</v>
      </c>
      <c r="F293" s="3">
        <v>3.75</v>
      </c>
      <c r="G293" s="4">
        <v>1.2</v>
      </c>
    </row>
    <row r="294" spans="1:7" x14ac:dyDescent="0.25">
      <c r="A294" s="2">
        <v>20</v>
      </c>
      <c r="B294" s="2">
        <v>3.2</v>
      </c>
      <c r="C294" s="3">
        <v>19</v>
      </c>
      <c r="D294" s="3">
        <v>25.5</v>
      </c>
      <c r="E294" s="4">
        <v>13.5</v>
      </c>
      <c r="F294" s="3">
        <v>7.5</v>
      </c>
      <c r="G294" s="4">
        <v>3.2</v>
      </c>
    </row>
    <row r="295" spans="1:7" x14ac:dyDescent="0.25">
      <c r="A295" s="2">
        <v>21</v>
      </c>
      <c r="B295" s="2"/>
      <c r="C295" s="3"/>
      <c r="D295" s="3"/>
      <c r="E295" s="4"/>
      <c r="F295" s="3"/>
      <c r="G295" s="4"/>
    </row>
    <row r="296" spans="1:7" x14ac:dyDescent="0.25">
      <c r="A296" s="2">
        <v>22</v>
      </c>
      <c r="B296" s="2"/>
      <c r="C296" s="3"/>
      <c r="D296" s="3"/>
      <c r="E296" s="4"/>
      <c r="F296" s="3"/>
      <c r="G296" s="4"/>
    </row>
    <row r="297" spans="1:7" x14ac:dyDescent="0.25">
      <c r="A297" s="2">
        <v>23</v>
      </c>
      <c r="B297" s="2"/>
      <c r="C297" s="3"/>
      <c r="D297" s="3"/>
      <c r="E297" s="4"/>
      <c r="F297" s="3"/>
      <c r="G297" s="4"/>
    </row>
    <row r="298" spans="1:7" x14ac:dyDescent="0.25">
      <c r="A298" s="2">
        <v>24</v>
      </c>
      <c r="B298" s="2"/>
      <c r="C298" s="3"/>
      <c r="D298" s="3"/>
      <c r="E298" s="4"/>
      <c r="F298" s="3"/>
      <c r="G298" s="4">
        <v>0.6</v>
      </c>
    </row>
    <row r="299" spans="1:7" x14ac:dyDescent="0.25">
      <c r="A299" s="2">
        <v>25</v>
      </c>
      <c r="B299" s="2"/>
      <c r="C299" s="3"/>
      <c r="D299" s="3"/>
      <c r="E299" s="4"/>
      <c r="F299" s="3">
        <v>2.5</v>
      </c>
      <c r="G299" s="4">
        <v>2.6</v>
      </c>
    </row>
    <row r="300" spans="1:7" x14ac:dyDescent="0.25">
      <c r="A300" s="2">
        <v>26</v>
      </c>
      <c r="B300" s="2"/>
      <c r="C300" s="3"/>
      <c r="D300" s="3"/>
      <c r="E300" s="4"/>
      <c r="F300" s="3"/>
      <c r="G300" s="4"/>
    </row>
    <row r="301" spans="1:7" x14ac:dyDescent="0.25">
      <c r="A301" s="2">
        <v>27</v>
      </c>
      <c r="B301" s="2"/>
      <c r="C301" s="3"/>
      <c r="D301" s="3"/>
      <c r="E301" s="4"/>
      <c r="F301" s="3"/>
      <c r="G301" s="4"/>
    </row>
    <row r="302" spans="1:7" x14ac:dyDescent="0.25">
      <c r="A302" s="2">
        <v>28</v>
      </c>
      <c r="B302" s="2"/>
      <c r="C302" s="3"/>
      <c r="D302" s="3"/>
      <c r="E302" s="4"/>
      <c r="F302" s="8"/>
      <c r="G302" s="6"/>
    </row>
    <row r="303" spans="1:7" x14ac:dyDescent="0.25">
      <c r="A303" s="2">
        <v>29</v>
      </c>
      <c r="B303" s="2"/>
      <c r="C303" s="3"/>
      <c r="D303" s="3"/>
      <c r="E303" s="4"/>
      <c r="F303" s="3"/>
      <c r="G303" s="4"/>
    </row>
    <row r="304" spans="1:7" x14ac:dyDescent="0.25">
      <c r="A304" s="2">
        <v>30</v>
      </c>
      <c r="B304" s="2"/>
      <c r="C304" s="3"/>
      <c r="D304" s="3"/>
      <c r="E304" s="4"/>
      <c r="F304" s="3"/>
      <c r="G304" s="4"/>
    </row>
    <row r="305" spans="1:7" x14ac:dyDescent="0.25">
      <c r="A305" s="2">
        <v>31</v>
      </c>
      <c r="B305" s="2"/>
      <c r="C305" s="3"/>
      <c r="D305" s="3"/>
      <c r="E305" s="4"/>
      <c r="F305" s="3"/>
      <c r="G305" s="4"/>
    </row>
    <row r="306" spans="1:7" x14ac:dyDescent="0.25">
      <c r="A306" s="7">
        <v>37196</v>
      </c>
      <c r="B306" s="2"/>
      <c r="C306" s="3"/>
      <c r="D306" s="3"/>
      <c r="E306" s="4"/>
      <c r="F306" s="3"/>
      <c r="G306" s="4"/>
    </row>
    <row r="307" spans="1:7" x14ac:dyDescent="0.25">
      <c r="A307" s="2">
        <v>2</v>
      </c>
      <c r="B307" s="2"/>
      <c r="C307" s="3"/>
      <c r="D307" s="3"/>
      <c r="E307" s="4"/>
      <c r="F307" s="3"/>
      <c r="G307" s="4"/>
    </row>
    <row r="308" spans="1:7" x14ac:dyDescent="0.25">
      <c r="A308" s="2">
        <v>3</v>
      </c>
      <c r="B308" s="2"/>
      <c r="C308" s="3"/>
      <c r="D308" s="3"/>
      <c r="E308" s="4"/>
      <c r="F308" s="3"/>
      <c r="G308" s="4"/>
    </row>
    <row r="309" spans="1:7" x14ac:dyDescent="0.25">
      <c r="A309" s="2">
        <v>4</v>
      </c>
      <c r="B309" s="2">
        <v>6.1</v>
      </c>
      <c r="C309" s="3">
        <v>2</v>
      </c>
      <c r="D309" s="3">
        <v>12</v>
      </c>
      <c r="E309" s="4">
        <v>6.5</v>
      </c>
      <c r="F309" s="3">
        <v>0</v>
      </c>
      <c r="G309" s="4">
        <v>0</v>
      </c>
    </row>
    <row r="310" spans="1:7" x14ac:dyDescent="0.25">
      <c r="A310" s="2">
        <v>5</v>
      </c>
      <c r="B310" s="2">
        <v>14.1</v>
      </c>
      <c r="C310" s="3">
        <v>12</v>
      </c>
      <c r="D310" s="3">
        <v>1</v>
      </c>
      <c r="E310" s="4">
        <v>33.1</v>
      </c>
      <c r="F310" s="3">
        <v>0</v>
      </c>
      <c r="G310" s="4">
        <v>3.2</v>
      </c>
    </row>
    <row r="311" spans="1:7" x14ac:dyDescent="0.25">
      <c r="A311" s="2">
        <v>6</v>
      </c>
      <c r="B311" s="2">
        <v>0</v>
      </c>
      <c r="C311" s="3">
        <v>0</v>
      </c>
      <c r="D311" s="3">
        <v>0</v>
      </c>
      <c r="E311" s="4">
        <v>1</v>
      </c>
      <c r="F311" s="3">
        <v>6.7</v>
      </c>
      <c r="G311" s="4">
        <v>9.8000000000000007</v>
      </c>
    </row>
    <row r="312" spans="1:7" x14ac:dyDescent="0.25">
      <c r="A312" s="2">
        <v>7</v>
      </c>
      <c r="B312" s="2">
        <v>12.9</v>
      </c>
      <c r="C312" s="3">
        <v>6</v>
      </c>
      <c r="D312" s="3">
        <v>38</v>
      </c>
      <c r="E312" s="4">
        <v>10</v>
      </c>
      <c r="F312" s="3">
        <v>7.5</v>
      </c>
      <c r="G312" s="4">
        <v>4.2</v>
      </c>
    </row>
    <row r="313" spans="1:7" x14ac:dyDescent="0.25">
      <c r="A313" s="2">
        <v>8</v>
      </c>
      <c r="B313" s="2"/>
      <c r="C313" s="3"/>
      <c r="D313" s="3"/>
      <c r="E313" s="4"/>
      <c r="F313" s="3"/>
      <c r="G313" s="4"/>
    </row>
    <row r="314" spans="1:7" x14ac:dyDescent="0.25">
      <c r="A314" s="2">
        <v>9</v>
      </c>
      <c r="B314" s="2">
        <v>13.4</v>
      </c>
      <c r="C314" s="3">
        <v>20.3</v>
      </c>
      <c r="D314" s="3">
        <v>14.3</v>
      </c>
      <c r="E314" s="4">
        <v>17.399999999999999</v>
      </c>
      <c r="F314" s="3">
        <v>24.75</v>
      </c>
      <c r="G314" s="4">
        <v>25</v>
      </c>
    </row>
    <row r="315" spans="1:7" x14ac:dyDescent="0.25">
      <c r="A315" s="2">
        <v>10</v>
      </c>
      <c r="B315" s="2"/>
      <c r="C315" s="3"/>
      <c r="D315" s="3"/>
      <c r="E315" s="4"/>
      <c r="F315" s="3"/>
      <c r="G315" s="4"/>
    </row>
    <row r="316" spans="1:7" x14ac:dyDescent="0.25">
      <c r="A316" s="2">
        <v>11</v>
      </c>
      <c r="B316" s="2">
        <v>13.4</v>
      </c>
      <c r="C316" s="3">
        <v>9.5</v>
      </c>
      <c r="D316" s="3">
        <v>4.0999999999999996</v>
      </c>
      <c r="E316" s="4">
        <v>8.1999999999999993</v>
      </c>
      <c r="F316" s="3">
        <v>4</v>
      </c>
      <c r="G316" s="4">
        <v>2.5</v>
      </c>
    </row>
    <row r="317" spans="1:7" x14ac:dyDescent="0.25">
      <c r="A317" s="2">
        <v>12</v>
      </c>
      <c r="B317" s="2">
        <v>20.100000000000001</v>
      </c>
      <c r="C317" s="3">
        <v>16.100000000000001</v>
      </c>
      <c r="D317" s="3">
        <v>17.600000000000001</v>
      </c>
      <c r="E317" s="4">
        <v>14.7</v>
      </c>
      <c r="F317" s="3">
        <v>6.25</v>
      </c>
      <c r="G317" s="4">
        <v>2.5</v>
      </c>
    </row>
    <row r="318" spans="1:7" x14ac:dyDescent="0.25">
      <c r="A318" s="2">
        <v>13</v>
      </c>
      <c r="B318" s="2">
        <v>0</v>
      </c>
      <c r="C318" s="3">
        <v>0</v>
      </c>
      <c r="D318" s="3">
        <v>5.5</v>
      </c>
      <c r="E318" s="4">
        <v>0</v>
      </c>
      <c r="F318" s="3">
        <v>3</v>
      </c>
      <c r="G318" s="4">
        <v>1.8</v>
      </c>
    </row>
    <row r="319" spans="1:7" x14ac:dyDescent="0.25">
      <c r="A319" s="2">
        <v>14</v>
      </c>
      <c r="B319" s="2"/>
      <c r="C319" s="3"/>
      <c r="D319" s="3"/>
      <c r="E319" s="4"/>
      <c r="F319" s="3"/>
      <c r="G319" s="4"/>
    </row>
    <row r="320" spans="1:7" x14ac:dyDescent="0.25">
      <c r="A320" s="2">
        <v>15</v>
      </c>
      <c r="B320" s="2"/>
      <c r="C320" s="3"/>
      <c r="D320" s="3"/>
      <c r="E320" s="4"/>
      <c r="F320" s="3"/>
      <c r="G320" s="4"/>
    </row>
    <row r="321" spans="1:7" x14ac:dyDescent="0.25">
      <c r="A321" s="2">
        <v>16</v>
      </c>
      <c r="B321" s="2"/>
      <c r="C321" s="3"/>
      <c r="D321" s="3"/>
      <c r="E321" s="4"/>
      <c r="F321" s="3"/>
      <c r="G321" s="4"/>
    </row>
    <row r="322" spans="1:7" x14ac:dyDescent="0.25">
      <c r="A322" s="2">
        <v>17</v>
      </c>
      <c r="B322" s="2"/>
      <c r="C322" s="3"/>
      <c r="D322" s="3"/>
      <c r="E322" s="4"/>
      <c r="F322" s="3"/>
      <c r="G322" s="4"/>
    </row>
    <row r="323" spans="1:7" x14ac:dyDescent="0.25">
      <c r="A323" s="2">
        <v>18</v>
      </c>
      <c r="B323" s="2"/>
      <c r="C323" s="3"/>
      <c r="D323" s="3"/>
      <c r="E323" s="4"/>
      <c r="F323" s="3"/>
      <c r="G323" s="4"/>
    </row>
    <row r="324" spans="1:7" x14ac:dyDescent="0.25">
      <c r="A324" s="2">
        <v>19</v>
      </c>
      <c r="B324" s="2"/>
      <c r="C324" s="3"/>
      <c r="D324" s="3"/>
      <c r="E324" s="4"/>
      <c r="F324" s="3"/>
      <c r="G324" s="4"/>
    </row>
    <row r="325" spans="1:7" x14ac:dyDescent="0.25">
      <c r="A325" s="2">
        <v>20</v>
      </c>
      <c r="B325" s="2"/>
      <c r="C325" s="3"/>
      <c r="D325" s="3"/>
      <c r="E325" s="4"/>
      <c r="F325" s="3"/>
      <c r="G325" s="4"/>
    </row>
    <row r="326" spans="1:7" x14ac:dyDescent="0.25">
      <c r="A326" s="2">
        <v>21</v>
      </c>
      <c r="B326" s="2"/>
      <c r="C326" s="3"/>
      <c r="D326" s="3"/>
      <c r="E326" s="4"/>
      <c r="F326" s="3"/>
      <c r="G326" s="4"/>
    </row>
    <row r="327" spans="1:7" x14ac:dyDescent="0.25">
      <c r="A327" s="2">
        <v>22</v>
      </c>
      <c r="B327" s="2"/>
      <c r="C327" s="3"/>
      <c r="D327" s="3"/>
      <c r="E327" s="4"/>
      <c r="F327" s="3"/>
      <c r="G327" s="4"/>
    </row>
    <row r="328" spans="1:7" x14ac:dyDescent="0.25">
      <c r="A328" s="2">
        <v>23</v>
      </c>
      <c r="B328" s="2">
        <v>13.3</v>
      </c>
      <c r="C328" s="3">
        <v>22.4</v>
      </c>
      <c r="D328" s="3">
        <v>0</v>
      </c>
      <c r="E328" s="4">
        <v>17.8</v>
      </c>
      <c r="F328" s="3">
        <v>14.3</v>
      </c>
      <c r="G328" s="4">
        <v>0.4</v>
      </c>
    </row>
    <row r="329" spans="1:7" x14ac:dyDescent="0.25">
      <c r="A329" s="2">
        <v>24</v>
      </c>
      <c r="B329" s="2">
        <v>2.2999999999999998</v>
      </c>
      <c r="C329" s="3">
        <v>1.7</v>
      </c>
      <c r="D329" s="3">
        <v>1.9</v>
      </c>
      <c r="E329" s="4">
        <v>4.8</v>
      </c>
      <c r="F329" s="3">
        <v>0</v>
      </c>
      <c r="G329" s="4">
        <v>0</v>
      </c>
    </row>
    <row r="330" spans="1:7" x14ac:dyDescent="0.25">
      <c r="A330" s="2">
        <v>25</v>
      </c>
      <c r="B330" s="2">
        <v>7.4</v>
      </c>
      <c r="C330" s="3">
        <v>3.4</v>
      </c>
      <c r="D330" s="3">
        <v>3.5</v>
      </c>
      <c r="E330" s="4">
        <v>4.0999999999999996</v>
      </c>
      <c r="F330" s="3">
        <v>3</v>
      </c>
      <c r="G330" s="4">
        <v>3</v>
      </c>
    </row>
    <row r="331" spans="1:7" x14ac:dyDescent="0.25">
      <c r="A331" s="2">
        <v>26</v>
      </c>
      <c r="B331" s="2"/>
      <c r="C331" s="3"/>
      <c r="D331" s="3"/>
      <c r="E331" s="4"/>
      <c r="F331" s="3"/>
      <c r="G331" s="4"/>
    </row>
    <row r="332" spans="1:7" x14ac:dyDescent="0.25">
      <c r="A332" s="2">
        <v>27</v>
      </c>
      <c r="B332" s="2"/>
      <c r="C332" s="3"/>
      <c r="D332" s="3"/>
      <c r="E332" s="4"/>
      <c r="F332" s="3"/>
      <c r="G332" s="4"/>
    </row>
    <row r="333" spans="1:7" x14ac:dyDescent="0.25">
      <c r="A333" s="2">
        <v>28</v>
      </c>
      <c r="B333" s="2"/>
      <c r="C333" s="3"/>
      <c r="D333" s="3"/>
      <c r="E333" s="4"/>
      <c r="F333" s="5"/>
      <c r="G333" s="6"/>
    </row>
    <row r="334" spans="1:7" x14ac:dyDescent="0.25">
      <c r="A334" s="2">
        <v>29</v>
      </c>
      <c r="B334" s="2"/>
      <c r="C334" s="3"/>
      <c r="D334" s="3"/>
      <c r="E334" s="4"/>
      <c r="F334" s="3"/>
      <c r="G334" s="4"/>
    </row>
    <row r="335" spans="1:7" x14ac:dyDescent="0.25">
      <c r="A335" s="2">
        <v>30</v>
      </c>
      <c r="B335" s="2"/>
      <c r="C335" s="3"/>
      <c r="D335" s="3"/>
      <c r="E335" s="4"/>
      <c r="F335" s="3"/>
      <c r="G335" s="4"/>
    </row>
    <row r="336" spans="1:7" x14ac:dyDescent="0.25">
      <c r="A336" s="7">
        <v>37226</v>
      </c>
      <c r="B336" s="2"/>
      <c r="C336" s="3"/>
      <c r="D336" s="3"/>
      <c r="E336" s="4"/>
      <c r="F336" s="3"/>
      <c r="G336" s="4"/>
    </row>
    <row r="337" spans="1:7" x14ac:dyDescent="0.25">
      <c r="A337" s="2">
        <v>2</v>
      </c>
      <c r="B337" s="2"/>
      <c r="C337" s="3"/>
      <c r="D337" s="3"/>
      <c r="E337" s="4"/>
      <c r="F337" s="3"/>
      <c r="G337" s="4"/>
    </row>
    <row r="338" spans="1:7" x14ac:dyDescent="0.25">
      <c r="A338" s="2">
        <v>3</v>
      </c>
      <c r="B338" s="2"/>
      <c r="C338" s="3"/>
      <c r="D338" s="3"/>
      <c r="E338" s="4"/>
      <c r="F338" s="3"/>
      <c r="G338" s="4"/>
    </row>
    <row r="339" spans="1:7" x14ac:dyDescent="0.25">
      <c r="A339" s="2">
        <v>4</v>
      </c>
      <c r="B339" s="2"/>
      <c r="C339" s="3"/>
      <c r="D339" s="3"/>
      <c r="E339" s="4"/>
      <c r="F339" s="3"/>
      <c r="G339" s="4"/>
    </row>
    <row r="340" spans="1:7" x14ac:dyDescent="0.25">
      <c r="A340" s="2">
        <v>5</v>
      </c>
      <c r="B340" s="2"/>
      <c r="C340" s="3"/>
      <c r="D340" s="3"/>
      <c r="E340" s="4"/>
      <c r="F340" s="3"/>
      <c r="G340" s="4"/>
    </row>
    <row r="341" spans="1:7" x14ac:dyDescent="0.25">
      <c r="A341" s="2">
        <v>6</v>
      </c>
      <c r="B341" s="2"/>
      <c r="C341" s="3"/>
      <c r="D341" s="3"/>
      <c r="E341" s="4"/>
      <c r="F341" s="3"/>
      <c r="G341" s="4"/>
    </row>
    <row r="342" spans="1:7" x14ac:dyDescent="0.25">
      <c r="A342" s="2">
        <v>7</v>
      </c>
      <c r="B342" s="2"/>
      <c r="C342" s="3"/>
      <c r="D342" s="3"/>
      <c r="E342" s="4"/>
      <c r="F342" s="3"/>
      <c r="G342" s="4"/>
    </row>
    <row r="343" spans="1:7" x14ac:dyDescent="0.25">
      <c r="A343" s="2">
        <v>8</v>
      </c>
      <c r="B343" s="2"/>
      <c r="C343" s="3"/>
      <c r="D343" s="3"/>
      <c r="E343" s="4"/>
      <c r="F343" s="3"/>
      <c r="G343" s="4"/>
    </row>
    <row r="344" spans="1:7" x14ac:dyDescent="0.25">
      <c r="A344" s="2">
        <v>9</v>
      </c>
      <c r="B344" s="2"/>
      <c r="C344" s="3"/>
      <c r="D344" s="3"/>
      <c r="E344" s="4"/>
      <c r="F344" s="3"/>
      <c r="G344" s="4"/>
    </row>
    <row r="345" spans="1:7" x14ac:dyDescent="0.25">
      <c r="A345" s="2">
        <v>10</v>
      </c>
      <c r="B345" s="2"/>
      <c r="C345" s="3"/>
      <c r="D345" s="3"/>
      <c r="E345" s="4"/>
      <c r="F345" s="3"/>
      <c r="G345" s="4"/>
    </row>
    <row r="346" spans="1:7" x14ac:dyDescent="0.25">
      <c r="A346" s="2">
        <v>11</v>
      </c>
      <c r="B346" s="2"/>
      <c r="C346" s="3"/>
      <c r="D346" s="3"/>
      <c r="E346" s="4"/>
      <c r="F346" s="3"/>
      <c r="G346" s="4"/>
    </row>
    <row r="347" spans="1:7" x14ac:dyDescent="0.25">
      <c r="A347" s="2">
        <v>12</v>
      </c>
      <c r="B347" s="2"/>
      <c r="C347" s="3"/>
      <c r="D347" s="3"/>
      <c r="E347" s="4"/>
      <c r="F347" s="3"/>
      <c r="G347" s="4"/>
    </row>
    <row r="348" spans="1:7" x14ac:dyDescent="0.25">
      <c r="A348" s="2">
        <v>13</v>
      </c>
      <c r="B348" s="2"/>
      <c r="C348" s="3"/>
      <c r="D348" s="3"/>
      <c r="E348" s="4"/>
      <c r="F348" s="3"/>
      <c r="G348" s="4"/>
    </row>
    <row r="349" spans="1:7" x14ac:dyDescent="0.25">
      <c r="A349" s="2">
        <v>14</v>
      </c>
      <c r="B349" s="2"/>
      <c r="C349" s="3"/>
      <c r="D349" s="3"/>
      <c r="E349" s="4"/>
      <c r="F349" s="3"/>
      <c r="G349" s="4"/>
    </row>
    <row r="350" spans="1:7" x14ac:dyDescent="0.25">
      <c r="A350" s="2">
        <v>15</v>
      </c>
      <c r="B350" s="2"/>
      <c r="C350" s="3"/>
      <c r="D350" s="3"/>
      <c r="E350" s="4"/>
      <c r="F350" s="3"/>
      <c r="G350" s="4"/>
    </row>
    <row r="351" spans="1:7" x14ac:dyDescent="0.25">
      <c r="A351" s="2">
        <v>16</v>
      </c>
      <c r="B351" s="2"/>
      <c r="C351" s="3"/>
      <c r="D351" s="3"/>
      <c r="E351" s="4"/>
      <c r="F351" s="3"/>
      <c r="G351" s="4"/>
    </row>
    <row r="352" spans="1:7" x14ac:dyDescent="0.25">
      <c r="A352" s="2">
        <v>17</v>
      </c>
      <c r="B352" s="2"/>
      <c r="C352" s="3"/>
      <c r="D352" s="3"/>
      <c r="E352" s="4"/>
      <c r="F352" s="3"/>
      <c r="G352" s="4"/>
    </row>
    <row r="353" spans="1:7" x14ac:dyDescent="0.25">
      <c r="A353" s="2">
        <v>18</v>
      </c>
      <c r="B353" s="2"/>
      <c r="C353" s="3"/>
      <c r="D353" s="3"/>
      <c r="E353" s="4"/>
      <c r="F353" s="3"/>
      <c r="G353" s="4"/>
    </row>
    <row r="354" spans="1:7" x14ac:dyDescent="0.25">
      <c r="A354" s="2">
        <v>19</v>
      </c>
      <c r="B354" s="2"/>
      <c r="C354" s="3"/>
      <c r="D354" s="3"/>
      <c r="E354" s="4"/>
      <c r="F354" s="3"/>
      <c r="G354" s="4"/>
    </row>
    <row r="355" spans="1:7" x14ac:dyDescent="0.25">
      <c r="A355" s="2">
        <v>20</v>
      </c>
      <c r="B355" s="2"/>
      <c r="C355" s="3"/>
      <c r="D355" s="3"/>
      <c r="E355" s="4"/>
      <c r="F355" s="3"/>
      <c r="G355" s="4"/>
    </row>
    <row r="356" spans="1:7" x14ac:dyDescent="0.25">
      <c r="A356" s="2">
        <v>21</v>
      </c>
      <c r="B356" s="2"/>
      <c r="C356" s="3"/>
      <c r="D356" s="3"/>
      <c r="E356" s="4"/>
      <c r="F356" s="3"/>
      <c r="G356" s="4"/>
    </row>
    <row r="357" spans="1:7" x14ac:dyDescent="0.25">
      <c r="A357" s="2">
        <v>22</v>
      </c>
      <c r="B357" s="2"/>
      <c r="C357" s="3"/>
      <c r="D357" s="3"/>
      <c r="E357" s="4"/>
      <c r="F357" s="3"/>
      <c r="G357" s="4"/>
    </row>
    <row r="358" spans="1:7" x14ac:dyDescent="0.25">
      <c r="A358" s="2">
        <v>23</v>
      </c>
      <c r="B358" s="2"/>
      <c r="C358" s="3"/>
      <c r="D358" s="3"/>
      <c r="E358" s="4"/>
      <c r="F358" s="3"/>
      <c r="G358" s="4"/>
    </row>
    <row r="359" spans="1:7" x14ac:dyDescent="0.25">
      <c r="A359" s="2">
        <v>24</v>
      </c>
      <c r="B359" s="2"/>
      <c r="C359" s="3"/>
      <c r="D359" s="3"/>
      <c r="E359" s="4"/>
      <c r="F359" s="3"/>
      <c r="G359" s="4"/>
    </row>
    <row r="360" spans="1:7" x14ac:dyDescent="0.25">
      <c r="A360" s="2">
        <v>25</v>
      </c>
      <c r="B360" s="2"/>
      <c r="C360" s="3"/>
      <c r="D360" s="3"/>
      <c r="E360" s="4"/>
      <c r="F360" s="3"/>
      <c r="G360" s="4"/>
    </row>
    <row r="361" spans="1:7" x14ac:dyDescent="0.25">
      <c r="A361" s="2">
        <v>26</v>
      </c>
      <c r="B361" s="2"/>
      <c r="C361" s="3"/>
      <c r="D361" s="3"/>
      <c r="E361" s="4"/>
      <c r="F361" s="3"/>
      <c r="G361" s="4"/>
    </row>
    <row r="362" spans="1:7" x14ac:dyDescent="0.25">
      <c r="A362" s="2">
        <v>27</v>
      </c>
      <c r="B362" s="2"/>
      <c r="C362" s="3"/>
      <c r="D362" s="3"/>
      <c r="E362" s="4"/>
      <c r="F362" s="3"/>
      <c r="G362" s="4"/>
    </row>
    <row r="363" spans="1:7" x14ac:dyDescent="0.25">
      <c r="A363" s="2">
        <v>28</v>
      </c>
      <c r="B363" s="2"/>
      <c r="C363" s="3"/>
      <c r="D363" s="3"/>
      <c r="E363" s="4"/>
      <c r="F363" s="8"/>
      <c r="G363" s="6"/>
    </row>
    <row r="364" spans="1:7" x14ac:dyDescent="0.25">
      <c r="A364" s="2">
        <v>29</v>
      </c>
      <c r="B364" s="2"/>
      <c r="C364" s="3"/>
      <c r="D364" s="3"/>
      <c r="E364" s="4"/>
      <c r="F364" s="3"/>
      <c r="G364" s="4"/>
    </row>
    <row r="365" spans="1:7" x14ac:dyDescent="0.25">
      <c r="A365" s="2">
        <v>30</v>
      </c>
      <c r="B365" s="2"/>
      <c r="C365" s="3"/>
      <c r="D365" s="3"/>
      <c r="E365" s="4"/>
      <c r="F365" s="3"/>
      <c r="G365" s="4"/>
    </row>
    <row r="366" spans="1:7" x14ac:dyDescent="0.25">
      <c r="A366" s="2">
        <v>31</v>
      </c>
      <c r="B366" s="2"/>
      <c r="C366" s="3"/>
      <c r="D366" s="3"/>
      <c r="E366" s="4"/>
      <c r="F366" s="3"/>
      <c r="G366" s="4"/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66"/>
  <sheetViews>
    <sheetView topLeftCell="A334" workbookViewId="0">
      <selection activeCell="H337" sqref="H337"/>
    </sheetView>
  </sheetViews>
  <sheetFormatPr defaultRowHeight="15" x14ac:dyDescent="0.25"/>
  <sheetData>
    <row r="1" spans="1:7" x14ac:dyDescent="0.25">
      <c r="B1" t="s">
        <v>2</v>
      </c>
      <c r="C1" t="s">
        <v>3</v>
      </c>
      <c r="D1" t="s">
        <v>4</v>
      </c>
      <c r="E1" t="s">
        <v>5</v>
      </c>
      <c r="F1" t="s">
        <v>0</v>
      </c>
      <c r="G1" t="s">
        <v>1</v>
      </c>
    </row>
    <row r="2" spans="1:7" x14ac:dyDescent="0.25">
      <c r="A2" s="7">
        <v>36892</v>
      </c>
      <c r="B2" s="2"/>
      <c r="C2" s="3"/>
      <c r="D2" s="3"/>
      <c r="E2" s="4"/>
      <c r="F2" s="3"/>
      <c r="G2" s="4"/>
    </row>
    <row r="3" spans="1:7" x14ac:dyDescent="0.25">
      <c r="A3" s="2">
        <v>2</v>
      </c>
      <c r="B3" s="2"/>
      <c r="C3" s="3"/>
      <c r="D3" s="3"/>
      <c r="E3" s="4"/>
      <c r="F3" s="3"/>
      <c r="G3" s="4"/>
    </row>
    <row r="4" spans="1:7" x14ac:dyDescent="0.25">
      <c r="A4" s="2">
        <v>3</v>
      </c>
      <c r="B4" s="2"/>
      <c r="C4" s="3"/>
      <c r="D4" s="3"/>
      <c r="E4" s="4"/>
      <c r="F4" s="3"/>
      <c r="G4" s="4"/>
    </row>
    <row r="5" spans="1:7" x14ac:dyDescent="0.25">
      <c r="A5" s="2">
        <v>4</v>
      </c>
      <c r="B5" s="2"/>
      <c r="C5" s="3"/>
      <c r="D5" s="3"/>
      <c r="E5" s="4"/>
      <c r="F5" s="3"/>
      <c r="G5" s="4"/>
    </row>
    <row r="6" spans="1:7" x14ac:dyDescent="0.25">
      <c r="A6" s="2">
        <v>5</v>
      </c>
      <c r="B6" s="2"/>
      <c r="C6" s="3"/>
      <c r="D6" s="3"/>
      <c r="E6" s="4"/>
      <c r="F6" s="3"/>
      <c r="G6" s="4"/>
    </row>
    <row r="7" spans="1:7" x14ac:dyDescent="0.25">
      <c r="A7" s="2">
        <v>6</v>
      </c>
      <c r="B7" s="2"/>
      <c r="C7" s="3"/>
      <c r="D7" s="3"/>
      <c r="E7" s="4"/>
      <c r="F7" s="3"/>
      <c r="G7" s="4"/>
    </row>
    <row r="8" spans="1:7" x14ac:dyDescent="0.25">
      <c r="A8" s="2">
        <v>7</v>
      </c>
      <c r="B8" s="2"/>
      <c r="C8" s="3"/>
      <c r="D8" s="3"/>
      <c r="E8" s="4"/>
      <c r="F8" s="3"/>
      <c r="G8" s="4"/>
    </row>
    <row r="9" spans="1:7" x14ac:dyDescent="0.25">
      <c r="A9" s="2">
        <v>8</v>
      </c>
      <c r="B9" s="2"/>
      <c r="C9" s="3"/>
      <c r="D9" s="3"/>
      <c r="E9" s="4"/>
      <c r="F9" s="3"/>
      <c r="G9" s="4"/>
    </row>
    <row r="10" spans="1:7" x14ac:dyDescent="0.25">
      <c r="A10" s="2">
        <v>9</v>
      </c>
      <c r="B10" s="2"/>
      <c r="C10" s="3"/>
      <c r="D10" s="3"/>
      <c r="E10" s="4"/>
      <c r="F10" s="3"/>
      <c r="G10" s="4"/>
    </row>
    <row r="11" spans="1:7" x14ac:dyDescent="0.25">
      <c r="A11" s="2">
        <v>10</v>
      </c>
      <c r="B11" s="2"/>
      <c r="C11" s="3"/>
      <c r="D11" s="3"/>
      <c r="E11" s="4"/>
      <c r="F11" s="3"/>
      <c r="G11" s="4"/>
    </row>
    <row r="12" spans="1:7" x14ac:dyDescent="0.25">
      <c r="A12" s="2">
        <v>11</v>
      </c>
      <c r="B12" s="2"/>
      <c r="C12" s="3"/>
      <c r="D12" s="3"/>
      <c r="E12" s="4"/>
      <c r="F12" s="3"/>
      <c r="G12" s="4"/>
    </row>
    <row r="13" spans="1:7" x14ac:dyDescent="0.25">
      <c r="A13" s="2">
        <v>12</v>
      </c>
      <c r="B13" s="2"/>
      <c r="C13" s="3"/>
      <c r="D13" s="3"/>
      <c r="E13" s="4"/>
      <c r="F13" s="3"/>
      <c r="G13" s="4"/>
    </row>
    <row r="14" spans="1:7" x14ac:dyDescent="0.25">
      <c r="A14" s="2">
        <v>13</v>
      </c>
      <c r="B14" s="2"/>
      <c r="C14" s="3"/>
      <c r="D14" s="3"/>
      <c r="E14" s="4"/>
      <c r="F14" s="3"/>
      <c r="G14" s="4"/>
    </row>
    <row r="15" spans="1:7" x14ac:dyDescent="0.25">
      <c r="A15" s="2">
        <v>14</v>
      </c>
      <c r="B15" s="2"/>
      <c r="C15" s="3"/>
      <c r="D15" s="3"/>
      <c r="E15" s="4"/>
      <c r="F15" s="3"/>
      <c r="G15" s="4"/>
    </row>
    <row r="16" spans="1:7" x14ac:dyDescent="0.25">
      <c r="A16" s="2">
        <v>15</v>
      </c>
      <c r="B16" s="2"/>
      <c r="C16" s="3"/>
      <c r="D16" s="3"/>
      <c r="E16" s="4"/>
      <c r="F16" s="3"/>
      <c r="G16" s="4"/>
    </row>
    <row r="17" spans="1:7" x14ac:dyDescent="0.25">
      <c r="A17" s="2">
        <v>16</v>
      </c>
      <c r="B17" s="2"/>
      <c r="C17" s="3"/>
      <c r="D17" s="3"/>
      <c r="E17" s="4"/>
      <c r="F17" s="3"/>
      <c r="G17" s="4"/>
    </row>
    <row r="18" spans="1:7" x14ac:dyDescent="0.25">
      <c r="A18" s="2">
        <v>17</v>
      </c>
      <c r="B18" s="2"/>
      <c r="C18" s="3"/>
      <c r="D18" s="3"/>
      <c r="E18" s="4"/>
      <c r="F18" s="3"/>
      <c r="G18" s="4"/>
    </row>
    <row r="19" spans="1:7" x14ac:dyDescent="0.25">
      <c r="A19" s="2">
        <v>18</v>
      </c>
      <c r="B19" s="2"/>
      <c r="C19" s="3"/>
      <c r="D19" s="3"/>
      <c r="E19" s="4"/>
      <c r="F19" s="3"/>
      <c r="G19" s="4"/>
    </row>
    <row r="20" spans="1:7" x14ac:dyDescent="0.25">
      <c r="A20" s="2">
        <v>19</v>
      </c>
      <c r="B20" s="2"/>
      <c r="C20" s="3"/>
      <c r="D20" s="3"/>
      <c r="E20" s="4"/>
      <c r="F20" s="3"/>
      <c r="G20" s="4"/>
    </row>
    <row r="21" spans="1:7" x14ac:dyDescent="0.25">
      <c r="A21" s="2">
        <v>20</v>
      </c>
      <c r="B21" s="2"/>
      <c r="C21" s="3"/>
      <c r="D21" s="3"/>
      <c r="E21" s="4"/>
      <c r="F21" s="3"/>
      <c r="G21" s="4"/>
    </row>
    <row r="22" spans="1:7" x14ac:dyDescent="0.25">
      <c r="A22" s="2">
        <v>21</v>
      </c>
      <c r="B22" s="2"/>
      <c r="C22" s="3"/>
      <c r="D22" s="3"/>
      <c r="E22" s="4"/>
      <c r="F22" s="3"/>
      <c r="G22" s="4"/>
    </row>
    <row r="23" spans="1:7" x14ac:dyDescent="0.25">
      <c r="A23" s="2">
        <v>22</v>
      </c>
      <c r="B23" s="2"/>
      <c r="C23" s="3"/>
      <c r="D23" s="3"/>
      <c r="E23" s="4"/>
      <c r="F23" s="3"/>
      <c r="G23" s="4"/>
    </row>
    <row r="24" spans="1:7" x14ac:dyDescent="0.25">
      <c r="A24" s="2">
        <v>23</v>
      </c>
      <c r="B24" s="2"/>
      <c r="C24" s="3"/>
      <c r="D24" s="3"/>
      <c r="E24" s="4"/>
      <c r="F24" s="3"/>
      <c r="G24" s="4"/>
    </row>
    <row r="25" spans="1:7" x14ac:dyDescent="0.25">
      <c r="A25" s="2">
        <v>24</v>
      </c>
      <c r="B25" s="2"/>
      <c r="C25" s="3"/>
      <c r="D25" s="3"/>
      <c r="E25" s="4"/>
      <c r="F25" s="3"/>
      <c r="G25" s="4"/>
    </row>
    <row r="26" spans="1:7" x14ac:dyDescent="0.25">
      <c r="A26" s="2">
        <v>25</v>
      </c>
      <c r="B26" s="2"/>
      <c r="C26" s="3"/>
      <c r="D26" s="3"/>
      <c r="E26" s="4"/>
      <c r="F26" s="3"/>
      <c r="G26" s="4"/>
    </row>
    <row r="27" spans="1:7" x14ac:dyDescent="0.25">
      <c r="A27" s="2">
        <v>26</v>
      </c>
      <c r="B27" s="2"/>
      <c r="C27" s="3"/>
      <c r="D27" s="3"/>
      <c r="E27" s="4"/>
      <c r="F27" s="3"/>
      <c r="G27" s="4"/>
    </row>
    <row r="28" spans="1:7" x14ac:dyDescent="0.25">
      <c r="A28" s="2">
        <v>27</v>
      </c>
      <c r="B28" s="2"/>
      <c r="C28" s="3"/>
      <c r="D28" s="3"/>
      <c r="E28" s="4"/>
      <c r="F28" s="3"/>
      <c r="G28" s="4"/>
    </row>
    <row r="29" spans="1:7" x14ac:dyDescent="0.25">
      <c r="A29" s="2">
        <v>28</v>
      </c>
      <c r="B29" s="2"/>
      <c r="C29" s="3"/>
      <c r="D29" s="3"/>
      <c r="E29" s="4"/>
      <c r="F29" s="5"/>
      <c r="G29" s="6"/>
    </row>
    <row r="30" spans="1:7" x14ac:dyDescent="0.25">
      <c r="A30" s="2">
        <v>29</v>
      </c>
      <c r="B30" s="2"/>
      <c r="C30" s="3"/>
      <c r="D30" s="3"/>
      <c r="E30" s="4"/>
      <c r="F30" s="3"/>
      <c r="G30" s="4"/>
    </row>
    <row r="31" spans="1:7" x14ac:dyDescent="0.25">
      <c r="A31" s="2">
        <v>30</v>
      </c>
      <c r="B31" s="2"/>
      <c r="C31" s="3"/>
      <c r="D31" s="3"/>
      <c r="E31" s="4"/>
      <c r="F31" s="3"/>
      <c r="G31" s="4"/>
    </row>
    <row r="32" spans="1:7" x14ac:dyDescent="0.25">
      <c r="A32" s="2">
        <v>31</v>
      </c>
      <c r="B32" s="2"/>
      <c r="C32" s="3"/>
      <c r="D32" s="3"/>
      <c r="E32" s="4"/>
      <c r="F32" s="3"/>
      <c r="G32" s="4"/>
    </row>
    <row r="33" spans="1:7" x14ac:dyDescent="0.25">
      <c r="A33" s="7">
        <v>36923</v>
      </c>
      <c r="B33" s="2"/>
      <c r="C33" s="3"/>
      <c r="D33" s="3"/>
      <c r="E33" s="4"/>
      <c r="F33" s="3"/>
      <c r="G33" s="4"/>
    </row>
    <row r="34" spans="1:7" x14ac:dyDescent="0.25">
      <c r="A34" s="2">
        <v>2</v>
      </c>
      <c r="B34" s="2"/>
      <c r="C34" s="3"/>
      <c r="D34" s="3"/>
      <c r="E34" s="4"/>
      <c r="F34" s="3"/>
      <c r="G34" s="4"/>
    </row>
    <row r="35" spans="1:7" x14ac:dyDescent="0.25">
      <c r="A35" s="2">
        <v>3</v>
      </c>
      <c r="B35" s="2"/>
      <c r="C35" s="3"/>
      <c r="D35" s="3"/>
      <c r="E35" s="4"/>
      <c r="F35" s="3"/>
      <c r="G35" s="4"/>
    </row>
    <row r="36" spans="1:7" x14ac:dyDescent="0.25">
      <c r="A36" s="2">
        <v>4</v>
      </c>
      <c r="B36" s="2"/>
      <c r="C36" s="3"/>
      <c r="D36" s="3"/>
      <c r="E36" s="4"/>
      <c r="F36" s="3"/>
      <c r="G36" s="4"/>
    </row>
    <row r="37" spans="1:7" x14ac:dyDescent="0.25">
      <c r="A37" s="2">
        <v>5</v>
      </c>
      <c r="B37" s="2"/>
      <c r="C37" s="3"/>
      <c r="D37" s="3"/>
      <c r="E37" s="4"/>
      <c r="F37" s="3"/>
      <c r="G37" s="4"/>
    </row>
    <row r="38" spans="1:7" x14ac:dyDescent="0.25">
      <c r="A38" s="2">
        <v>6</v>
      </c>
      <c r="B38" s="2"/>
      <c r="C38" s="3"/>
      <c r="D38" s="3"/>
      <c r="E38" s="4"/>
      <c r="F38" s="3"/>
      <c r="G38" s="4"/>
    </row>
    <row r="39" spans="1:7" x14ac:dyDescent="0.25">
      <c r="A39" s="2">
        <v>7</v>
      </c>
      <c r="B39" s="2"/>
      <c r="C39" s="3"/>
      <c r="D39" s="3"/>
      <c r="E39" s="4"/>
      <c r="F39" s="3"/>
      <c r="G39" s="4"/>
    </row>
    <row r="40" spans="1:7" x14ac:dyDescent="0.25">
      <c r="A40" s="2">
        <v>8</v>
      </c>
      <c r="B40" s="2"/>
      <c r="C40" s="3"/>
      <c r="D40" s="3"/>
      <c r="E40" s="4"/>
      <c r="F40" s="3"/>
      <c r="G40" s="4"/>
    </row>
    <row r="41" spans="1:7" x14ac:dyDescent="0.25">
      <c r="A41" s="2">
        <v>9</v>
      </c>
      <c r="B41" s="2"/>
      <c r="C41" s="3"/>
      <c r="D41" s="3"/>
      <c r="E41" s="4"/>
      <c r="F41" s="3"/>
      <c r="G41" s="4"/>
    </row>
    <row r="42" spans="1:7" x14ac:dyDescent="0.25">
      <c r="A42" s="2">
        <v>10</v>
      </c>
      <c r="B42" s="2"/>
      <c r="C42" s="3"/>
      <c r="D42" s="3"/>
      <c r="E42" s="4"/>
      <c r="F42" s="3"/>
      <c r="G42" s="4"/>
    </row>
    <row r="43" spans="1:7" x14ac:dyDescent="0.25">
      <c r="A43" s="2">
        <v>11</v>
      </c>
      <c r="B43" s="2"/>
      <c r="C43" s="3"/>
      <c r="D43" s="3"/>
      <c r="E43" s="4"/>
      <c r="F43" s="3"/>
      <c r="G43" s="4"/>
    </row>
    <row r="44" spans="1:7" x14ac:dyDescent="0.25">
      <c r="A44" s="2">
        <v>12</v>
      </c>
      <c r="B44" s="2"/>
      <c r="C44" s="3"/>
      <c r="D44" s="3"/>
      <c r="E44" s="4"/>
      <c r="F44" s="3"/>
      <c r="G44" s="4"/>
    </row>
    <row r="45" spans="1:7" x14ac:dyDescent="0.25">
      <c r="A45" s="2">
        <v>13</v>
      </c>
      <c r="B45" s="2"/>
      <c r="C45" s="3"/>
      <c r="D45" s="3"/>
      <c r="E45" s="4"/>
      <c r="F45" s="3"/>
      <c r="G45" s="4"/>
    </row>
    <row r="46" spans="1:7" x14ac:dyDescent="0.25">
      <c r="A46" s="2">
        <v>14</v>
      </c>
      <c r="B46" s="2"/>
      <c r="C46" s="3"/>
      <c r="D46" s="3"/>
      <c r="E46" s="4"/>
      <c r="F46" s="3"/>
      <c r="G46" s="4"/>
    </row>
    <row r="47" spans="1:7" x14ac:dyDescent="0.25">
      <c r="A47" s="2">
        <v>15</v>
      </c>
      <c r="B47" s="2"/>
      <c r="C47" s="3"/>
      <c r="D47" s="3"/>
      <c r="E47" s="4"/>
      <c r="F47" s="3"/>
      <c r="G47" s="4"/>
    </row>
    <row r="48" spans="1:7" x14ac:dyDescent="0.25">
      <c r="A48" s="2">
        <v>16</v>
      </c>
      <c r="B48" s="2"/>
      <c r="C48" s="3"/>
      <c r="D48" s="3"/>
      <c r="E48" s="4"/>
      <c r="F48" s="3"/>
      <c r="G48" s="4"/>
    </row>
    <row r="49" spans="1:7" x14ac:dyDescent="0.25">
      <c r="A49" s="2">
        <v>17</v>
      </c>
      <c r="B49" s="2"/>
      <c r="C49" s="3"/>
      <c r="D49" s="3"/>
      <c r="E49" s="4"/>
      <c r="F49" s="3"/>
      <c r="G49" s="4"/>
    </row>
    <row r="50" spans="1:7" x14ac:dyDescent="0.25">
      <c r="A50" s="2">
        <v>18</v>
      </c>
      <c r="B50" s="2"/>
      <c r="C50" s="3"/>
      <c r="D50" s="3"/>
      <c r="E50" s="4"/>
      <c r="F50" s="3"/>
      <c r="G50" s="4"/>
    </row>
    <row r="51" spans="1:7" x14ac:dyDescent="0.25">
      <c r="A51" s="2">
        <v>19</v>
      </c>
      <c r="B51" s="2"/>
      <c r="C51" s="3"/>
      <c r="D51" s="3"/>
      <c r="E51" s="4"/>
      <c r="F51" s="3"/>
      <c r="G51" s="4"/>
    </row>
    <row r="52" spans="1:7" x14ac:dyDescent="0.25">
      <c r="A52" s="2">
        <v>20</v>
      </c>
      <c r="B52" s="2"/>
      <c r="C52" s="3"/>
      <c r="D52" s="3"/>
      <c r="E52" s="4"/>
      <c r="F52" s="3"/>
      <c r="G52" s="4"/>
    </row>
    <row r="53" spans="1:7" x14ac:dyDescent="0.25">
      <c r="A53" s="2">
        <v>21</v>
      </c>
      <c r="B53" s="2"/>
      <c r="C53" s="3"/>
      <c r="D53" s="3"/>
      <c r="E53" s="4"/>
      <c r="F53" s="3"/>
      <c r="G53" s="4"/>
    </row>
    <row r="54" spans="1:7" x14ac:dyDescent="0.25">
      <c r="A54" s="2">
        <v>22</v>
      </c>
      <c r="B54" s="2"/>
      <c r="C54" s="3"/>
      <c r="D54" s="3"/>
      <c r="E54" s="4"/>
      <c r="F54" s="3"/>
      <c r="G54" s="4"/>
    </row>
    <row r="55" spans="1:7" x14ac:dyDescent="0.25">
      <c r="A55" s="2">
        <v>23</v>
      </c>
      <c r="B55" s="2"/>
      <c r="C55" s="3"/>
      <c r="D55" s="3"/>
      <c r="E55" s="4"/>
      <c r="F55" s="3"/>
      <c r="G55" s="4"/>
    </row>
    <row r="56" spans="1:7" x14ac:dyDescent="0.25">
      <c r="A56" s="2">
        <v>24</v>
      </c>
      <c r="B56" s="2"/>
      <c r="C56" s="3"/>
      <c r="D56" s="3"/>
      <c r="E56" s="4"/>
      <c r="F56" s="3"/>
      <c r="G56" s="4"/>
    </row>
    <row r="57" spans="1:7" x14ac:dyDescent="0.25">
      <c r="A57" s="2">
        <v>25</v>
      </c>
      <c r="B57" s="2"/>
      <c r="C57" s="3"/>
      <c r="D57" s="3"/>
      <c r="E57" s="4"/>
      <c r="F57" s="3"/>
      <c r="G57" s="4"/>
    </row>
    <row r="58" spans="1:7" x14ac:dyDescent="0.25">
      <c r="A58" s="2">
        <v>26</v>
      </c>
      <c r="B58" s="2"/>
      <c r="C58" s="3"/>
      <c r="D58" s="3"/>
      <c r="E58" s="4"/>
      <c r="F58" s="3"/>
      <c r="G58" s="4"/>
    </row>
    <row r="59" spans="1:7" x14ac:dyDescent="0.25">
      <c r="A59" s="2">
        <v>27</v>
      </c>
      <c r="B59" s="2"/>
      <c r="C59" s="3"/>
      <c r="D59" s="3"/>
      <c r="E59" s="4"/>
      <c r="F59" s="3"/>
      <c r="G59" s="4"/>
    </row>
    <row r="60" spans="1:7" x14ac:dyDescent="0.25">
      <c r="A60" s="2">
        <v>28</v>
      </c>
      <c r="B60" s="2"/>
      <c r="C60" s="3"/>
      <c r="D60" s="3"/>
      <c r="E60" s="4"/>
      <c r="F60" s="8">
        <v>5.3</v>
      </c>
      <c r="G60" s="6">
        <v>1.6</v>
      </c>
    </row>
    <row r="61" spans="1:7" x14ac:dyDescent="0.25">
      <c r="A61" s="7">
        <v>36951</v>
      </c>
      <c r="B61" s="2">
        <v>8.3000000000000007</v>
      </c>
      <c r="C61" s="3">
        <v>13.2</v>
      </c>
      <c r="D61" s="3">
        <v>6.2</v>
      </c>
      <c r="E61" s="4">
        <v>19.8</v>
      </c>
      <c r="F61" s="3">
        <v>0</v>
      </c>
      <c r="G61" s="4">
        <v>6.2</v>
      </c>
    </row>
    <row r="62" spans="1:7" x14ac:dyDescent="0.25">
      <c r="A62" s="2">
        <v>2</v>
      </c>
      <c r="B62" s="2">
        <v>5.8</v>
      </c>
      <c r="C62" s="3">
        <v>0.7</v>
      </c>
      <c r="D62" s="3">
        <v>1.9</v>
      </c>
      <c r="E62" s="4">
        <v>4.3</v>
      </c>
      <c r="F62" s="3">
        <v>0</v>
      </c>
      <c r="G62" s="4">
        <v>0</v>
      </c>
    </row>
    <row r="63" spans="1:7" x14ac:dyDescent="0.25">
      <c r="A63" s="2">
        <v>3</v>
      </c>
      <c r="B63" s="2">
        <v>10.3</v>
      </c>
      <c r="C63" s="3">
        <v>11.6</v>
      </c>
      <c r="D63" s="3">
        <v>13.9</v>
      </c>
      <c r="E63" s="4">
        <v>21.3</v>
      </c>
      <c r="F63" s="3">
        <v>23.75</v>
      </c>
      <c r="G63" s="4">
        <v>19</v>
      </c>
    </row>
    <row r="64" spans="1:7" x14ac:dyDescent="0.25">
      <c r="A64" s="2">
        <v>4</v>
      </c>
      <c r="B64" s="2">
        <v>7.4</v>
      </c>
      <c r="C64" s="3">
        <v>9.1999999999999993</v>
      </c>
      <c r="D64" s="3">
        <v>15.9</v>
      </c>
      <c r="E64" s="4">
        <v>11.8</v>
      </c>
      <c r="F64" s="3">
        <v>11.25</v>
      </c>
      <c r="G64" s="4">
        <v>9.4</v>
      </c>
    </row>
    <row r="65" spans="1:7" x14ac:dyDescent="0.25">
      <c r="A65" s="2">
        <v>5</v>
      </c>
      <c r="B65" s="2"/>
      <c r="C65" s="3"/>
      <c r="D65" s="3"/>
      <c r="E65" s="4"/>
      <c r="F65" s="3"/>
      <c r="G65" s="4"/>
    </row>
    <row r="66" spans="1:7" x14ac:dyDescent="0.25">
      <c r="A66" s="2">
        <v>6</v>
      </c>
      <c r="B66" s="2"/>
      <c r="C66" s="3"/>
      <c r="D66" s="3"/>
      <c r="E66" s="4"/>
      <c r="F66" s="3"/>
      <c r="G66" s="4"/>
    </row>
    <row r="67" spans="1:7" x14ac:dyDescent="0.25">
      <c r="A67" s="2">
        <v>7</v>
      </c>
      <c r="B67" s="2">
        <v>0</v>
      </c>
      <c r="C67" s="3">
        <v>0</v>
      </c>
      <c r="D67" s="3">
        <v>2.5</v>
      </c>
      <c r="E67" s="4">
        <v>0</v>
      </c>
      <c r="F67" s="3">
        <v>0</v>
      </c>
      <c r="G67" s="4">
        <v>0</v>
      </c>
    </row>
    <row r="68" spans="1:7" x14ac:dyDescent="0.25">
      <c r="A68" s="2">
        <v>8</v>
      </c>
      <c r="B68" s="2"/>
      <c r="C68" s="3"/>
      <c r="D68" s="3"/>
      <c r="E68" s="4"/>
      <c r="F68" s="3"/>
      <c r="G68" s="4"/>
    </row>
    <row r="69" spans="1:7" x14ac:dyDescent="0.25">
      <c r="A69" s="2">
        <v>9</v>
      </c>
      <c r="B69" s="2"/>
      <c r="C69" s="3"/>
      <c r="D69" s="3"/>
      <c r="E69" s="4"/>
      <c r="F69" s="3"/>
      <c r="G69" s="4"/>
    </row>
    <row r="70" spans="1:7" x14ac:dyDescent="0.25">
      <c r="A70" s="2">
        <v>10</v>
      </c>
      <c r="B70" s="2"/>
      <c r="C70" s="3"/>
      <c r="D70" s="3"/>
      <c r="E70" s="4"/>
      <c r="F70" s="3"/>
      <c r="G70" s="4"/>
    </row>
    <row r="71" spans="1:7" x14ac:dyDescent="0.25">
      <c r="A71" s="2">
        <v>11</v>
      </c>
      <c r="B71" s="2"/>
      <c r="C71" s="3"/>
      <c r="D71" s="3"/>
      <c r="E71" s="4"/>
      <c r="F71" s="3"/>
      <c r="G71" s="4"/>
    </row>
    <row r="72" spans="1:7" x14ac:dyDescent="0.25">
      <c r="A72" s="2">
        <v>12</v>
      </c>
      <c r="B72" s="2">
        <v>0</v>
      </c>
      <c r="C72" s="3">
        <v>2.5</v>
      </c>
      <c r="D72" s="3">
        <v>2</v>
      </c>
      <c r="E72" s="4">
        <v>3</v>
      </c>
      <c r="F72" s="3">
        <v>1.3</v>
      </c>
      <c r="G72" s="4">
        <v>0</v>
      </c>
    </row>
    <row r="73" spans="1:7" x14ac:dyDescent="0.25">
      <c r="A73" s="2">
        <v>13</v>
      </c>
      <c r="B73" s="2">
        <v>4.7</v>
      </c>
      <c r="C73" s="3">
        <v>3.8</v>
      </c>
      <c r="D73" s="3">
        <v>1.2</v>
      </c>
      <c r="E73" s="4">
        <v>2.2999999999999998</v>
      </c>
      <c r="F73" s="3">
        <v>8.8000000000000007</v>
      </c>
      <c r="G73" s="4">
        <v>6.2</v>
      </c>
    </row>
    <row r="74" spans="1:7" x14ac:dyDescent="0.25">
      <c r="A74" s="2">
        <v>14</v>
      </c>
      <c r="B74" s="2"/>
      <c r="C74" s="3"/>
      <c r="D74" s="3"/>
      <c r="E74" s="4"/>
      <c r="F74" s="3">
        <v>1</v>
      </c>
      <c r="G74" s="4">
        <v>0.8</v>
      </c>
    </row>
    <row r="75" spans="1:7" x14ac:dyDescent="0.25">
      <c r="A75" s="2">
        <v>15</v>
      </c>
      <c r="B75" s="2"/>
      <c r="C75" s="3"/>
      <c r="D75" s="3"/>
      <c r="E75" s="4"/>
      <c r="F75" s="3">
        <v>2</v>
      </c>
      <c r="G75" s="4"/>
    </row>
    <row r="76" spans="1:7" x14ac:dyDescent="0.25">
      <c r="A76" s="2">
        <v>16</v>
      </c>
      <c r="B76" s="2"/>
      <c r="C76" s="3"/>
      <c r="D76" s="3"/>
      <c r="E76" s="4"/>
      <c r="F76" s="3"/>
      <c r="G76" s="4">
        <v>1</v>
      </c>
    </row>
    <row r="77" spans="1:7" x14ac:dyDescent="0.25">
      <c r="A77" s="2">
        <v>17</v>
      </c>
      <c r="B77" s="2"/>
      <c r="C77" s="3"/>
      <c r="D77" s="3"/>
      <c r="E77" s="4"/>
      <c r="F77" s="3">
        <v>18.75</v>
      </c>
      <c r="G77" s="4">
        <v>10.4</v>
      </c>
    </row>
    <row r="78" spans="1:7" x14ac:dyDescent="0.25">
      <c r="A78" s="2">
        <v>18</v>
      </c>
      <c r="B78" s="2"/>
      <c r="C78" s="3"/>
      <c r="D78" s="3"/>
      <c r="E78" s="4"/>
      <c r="F78" s="3"/>
      <c r="G78" s="4"/>
    </row>
    <row r="79" spans="1:7" x14ac:dyDescent="0.25">
      <c r="A79" s="2">
        <v>19</v>
      </c>
      <c r="B79" s="2">
        <v>3.7</v>
      </c>
      <c r="C79" s="3">
        <v>4</v>
      </c>
      <c r="D79" s="3">
        <v>0</v>
      </c>
      <c r="E79" s="4">
        <v>4</v>
      </c>
      <c r="F79" s="3">
        <v>0</v>
      </c>
      <c r="G79" s="4">
        <v>0</v>
      </c>
    </row>
    <row r="80" spans="1:7" x14ac:dyDescent="0.25">
      <c r="A80" s="2">
        <v>20</v>
      </c>
      <c r="B80" s="2">
        <v>0</v>
      </c>
      <c r="C80" s="3">
        <v>5.0999999999999996</v>
      </c>
      <c r="D80" s="3">
        <v>11</v>
      </c>
      <c r="E80" s="4">
        <v>4.0999999999999996</v>
      </c>
      <c r="F80" s="3">
        <v>2</v>
      </c>
      <c r="G80" s="4">
        <v>1.6</v>
      </c>
    </row>
    <row r="81" spans="1:7" x14ac:dyDescent="0.25">
      <c r="A81" s="2">
        <v>21</v>
      </c>
      <c r="B81" s="2">
        <v>8.9</v>
      </c>
      <c r="C81" s="3"/>
      <c r="D81" s="3"/>
      <c r="E81" s="4"/>
      <c r="F81" s="3"/>
      <c r="G81" s="4"/>
    </row>
    <row r="82" spans="1:7" x14ac:dyDescent="0.25">
      <c r="A82" s="2">
        <v>22</v>
      </c>
      <c r="B82" s="2"/>
      <c r="C82" s="3"/>
      <c r="D82" s="3"/>
      <c r="E82" s="4"/>
      <c r="F82" s="3">
        <v>2.2999999999999998</v>
      </c>
      <c r="G82" s="4">
        <v>0.4</v>
      </c>
    </row>
    <row r="83" spans="1:7" x14ac:dyDescent="0.25">
      <c r="A83" s="2">
        <v>23</v>
      </c>
      <c r="B83" s="2"/>
      <c r="C83" s="3"/>
      <c r="D83" s="3"/>
      <c r="E83" s="4">
        <v>2.1</v>
      </c>
      <c r="F83" s="3"/>
      <c r="G83" s="4"/>
    </row>
    <row r="84" spans="1:7" x14ac:dyDescent="0.25">
      <c r="A84" s="2">
        <v>24</v>
      </c>
      <c r="B84" s="2"/>
      <c r="C84" s="3"/>
      <c r="D84" s="3"/>
      <c r="E84" s="4"/>
      <c r="F84" s="3"/>
      <c r="G84" s="4"/>
    </row>
    <row r="85" spans="1:7" x14ac:dyDescent="0.25">
      <c r="A85" s="2">
        <v>25</v>
      </c>
      <c r="B85" s="2"/>
      <c r="C85" s="3"/>
      <c r="D85" s="3"/>
      <c r="E85" s="4"/>
      <c r="F85" s="3"/>
      <c r="G85" s="4">
        <v>2</v>
      </c>
    </row>
    <row r="86" spans="1:7" x14ac:dyDescent="0.25">
      <c r="A86" s="2">
        <v>26</v>
      </c>
      <c r="B86" s="2"/>
      <c r="C86" s="3"/>
      <c r="D86" s="3"/>
      <c r="E86" s="4"/>
      <c r="F86" s="3"/>
      <c r="G86" s="4"/>
    </row>
    <row r="87" spans="1:7" x14ac:dyDescent="0.25">
      <c r="A87" s="2">
        <v>27</v>
      </c>
      <c r="B87" s="2"/>
      <c r="C87" s="3"/>
      <c r="D87" s="3"/>
      <c r="E87" s="4"/>
      <c r="F87" s="3"/>
      <c r="G87" s="4"/>
    </row>
    <row r="88" spans="1:7" x14ac:dyDescent="0.25">
      <c r="A88" s="2">
        <v>28</v>
      </c>
      <c r="B88" s="2"/>
      <c r="C88" s="3"/>
      <c r="D88" s="3"/>
      <c r="E88" s="4"/>
      <c r="F88" s="8"/>
      <c r="G88" s="6"/>
    </row>
    <row r="89" spans="1:7" x14ac:dyDescent="0.25">
      <c r="A89" s="2">
        <v>29</v>
      </c>
      <c r="B89" s="2"/>
      <c r="C89" s="3"/>
      <c r="D89" s="3"/>
      <c r="E89" s="4"/>
      <c r="F89" s="3"/>
      <c r="G89" s="4"/>
    </row>
    <row r="90" spans="1:7" x14ac:dyDescent="0.25">
      <c r="A90" s="2">
        <v>30</v>
      </c>
      <c r="B90" s="2"/>
      <c r="C90" s="3"/>
      <c r="D90" s="3"/>
      <c r="E90" s="4"/>
      <c r="F90" s="3"/>
      <c r="G90" s="4"/>
    </row>
    <row r="91" spans="1:7" x14ac:dyDescent="0.25">
      <c r="A91" s="2">
        <v>31</v>
      </c>
      <c r="B91" s="2"/>
      <c r="C91" s="3"/>
      <c r="D91" s="3"/>
      <c r="E91" s="4"/>
      <c r="F91" s="3">
        <v>0.9</v>
      </c>
      <c r="G91" s="4">
        <v>1</v>
      </c>
    </row>
    <row r="92" spans="1:7" x14ac:dyDescent="0.25">
      <c r="A92" s="7">
        <v>36982</v>
      </c>
      <c r="B92" s="2"/>
      <c r="C92" s="3"/>
      <c r="D92" s="3"/>
      <c r="E92" s="4"/>
      <c r="F92" s="3"/>
      <c r="G92" s="4"/>
    </row>
    <row r="93" spans="1:7" x14ac:dyDescent="0.25">
      <c r="A93" s="2">
        <v>2</v>
      </c>
      <c r="B93" s="2"/>
      <c r="C93" s="3"/>
      <c r="D93" s="3"/>
      <c r="E93" s="4"/>
      <c r="F93" s="3">
        <v>3.75</v>
      </c>
      <c r="G93" s="4">
        <v>13.6</v>
      </c>
    </row>
    <row r="94" spans="1:7" x14ac:dyDescent="0.25">
      <c r="A94" s="2">
        <v>3</v>
      </c>
      <c r="B94" s="2"/>
      <c r="C94" s="3"/>
      <c r="D94" s="3"/>
      <c r="E94" s="4"/>
      <c r="F94" s="3">
        <v>10.8</v>
      </c>
      <c r="G94" s="4">
        <v>5.3</v>
      </c>
    </row>
    <row r="95" spans="1:7" x14ac:dyDescent="0.25">
      <c r="A95" s="2">
        <v>4</v>
      </c>
      <c r="B95" s="2"/>
      <c r="C95" s="3"/>
      <c r="D95" s="3"/>
      <c r="E95" s="4"/>
      <c r="F95" s="3"/>
      <c r="G95" s="4"/>
    </row>
    <row r="96" spans="1:7" x14ac:dyDescent="0.25">
      <c r="A96" s="2">
        <v>5</v>
      </c>
      <c r="B96" s="15"/>
      <c r="C96" s="5">
        <v>3.1</v>
      </c>
      <c r="D96" s="5">
        <v>11</v>
      </c>
      <c r="E96" s="16">
        <v>2.1</v>
      </c>
    </row>
    <row r="97" spans="1:7" x14ac:dyDescent="0.25">
      <c r="A97" s="2">
        <v>6</v>
      </c>
      <c r="B97" s="15"/>
      <c r="C97" s="5"/>
      <c r="D97" s="5"/>
      <c r="E97" s="16"/>
      <c r="F97" s="8"/>
      <c r="G97" s="8">
        <v>3.9</v>
      </c>
    </row>
    <row r="98" spans="1:7" x14ac:dyDescent="0.25">
      <c r="A98" s="2">
        <v>7</v>
      </c>
      <c r="B98" s="2"/>
      <c r="C98" s="3"/>
      <c r="D98" s="3">
        <v>9.3000000000000007</v>
      </c>
      <c r="E98" s="4"/>
      <c r="F98" s="3">
        <v>1.7</v>
      </c>
      <c r="G98" s="4">
        <v>0.2</v>
      </c>
    </row>
    <row r="99" spans="1:7" x14ac:dyDescent="0.25">
      <c r="A99" s="2">
        <v>8</v>
      </c>
      <c r="B99" s="2">
        <v>16.100000000000001</v>
      </c>
      <c r="C99" s="3">
        <v>5.3</v>
      </c>
      <c r="D99" s="3">
        <v>13.8</v>
      </c>
      <c r="E99" s="4">
        <v>7.3</v>
      </c>
      <c r="F99" s="3"/>
      <c r="G99" s="4"/>
    </row>
    <row r="100" spans="1:7" x14ac:dyDescent="0.25">
      <c r="A100" s="2">
        <v>9</v>
      </c>
      <c r="B100" s="2"/>
      <c r="C100" s="3"/>
      <c r="D100" s="3"/>
      <c r="E100" s="4"/>
      <c r="F100" s="3"/>
      <c r="G100" s="4"/>
    </row>
    <row r="101" spans="1:7" x14ac:dyDescent="0.25">
      <c r="A101" s="2">
        <v>10</v>
      </c>
      <c r="B101" s="2"/>
      <c r="C101" s="3"/>
      <c r="D101" s="3">
        <v>3.6</v>
      </c>
      <c r="E101" s="4"/>
      <c r="F101" s="3"/>
      <c r="G101" s="4"/>
    </row>
    <row r="102" spans="1:7" x14ac:dyDescent="0.25">
      <c r="A102" s="2">
        <v>11</v>
      </c>
      <c r="B102" s="2">
        <v>21.5</v>
      </c>
      <c r="C102" s="3">
        <v>20.399999999999999</v>
      </c>
      <c r="D102" s="3">
        <v>14.6</v>
      </c>
      <c r="E102" s="4">
        <v>23.4</v>
      </c>
      <c r="F102" s="3">
        <v>6.25</v>
      </c>
      <c r="G102" s="4">
        <v>18.2</v>
      </c>
    </row>
    <row r="103" spans="1:7" x14ac:dyDescent="0.25">
      <c r="A103" s="2">
        <v>12</v>
      </c>
      <c r="B103" s="2">
        <v>0</v>
      </c>
      <c r="C103" s="3">
        <v>3.7</v>
      </c>
      <c r="D103" s="3">
        <v>2</v>
      </c>
      <c r="E103" s="4">
        <v>2.2000000000000002</v>
      </c>
      <c r="F103" s="3">
        <v>4.25</v>
      </c>
      <c r="G103" s="4">
        <v>8.6</v>
      </c>
    </row>
    <row r="104" spans="1:7" x14ac:dyDescent="0.25">
      <c r="A104" s="2">
        <v>13</v>
      </c>
      <c r="B104" s="2">
        <v>3.1</v>
      </c>
      <c r="C104" s="3"/>
      <c r="D104" s="3"/>
      <c r="E104" s="4"/>
      <c r="F104" s="3"/>
      <c r="G104" s="4"/>
    </row>
    <row r="105" spans="1:7" x14ac:dyDescent="0.25">
      <c r="A105" s="2">
        <v>14</v>
      </c>
      <c r="B105" s="2">
        <v>0</v>
      </c>
      <c r="C105" s="3">
        <v>1</v>
      </c>
      <c r="D105" s="3">
        <v>17</v>
      </c>
      <c r="E105" s="4">
        <v>7</v>
      </c>
      <c r="F105" s="3">
        <v>0</v>
      </c>
      <c r="G105" s="4">
        <v>0.4</v>
      </c>
    </row>
    <row r="106" spans="1:7" x14ac:dyDescent="0.25">
      <c r="A106" s="2">
        <v>15</v>
      </c>
      <c r="B106" s="2">
        <v>6.7</v>
      </c>
      <c r="C106" s="3">
        <v>6.3</v>
      </c>
      <c r="D106" s="3">
        <v>8</v>
      </c>
      <c r="E106" s="4">
        <v>7.7</v>
      </c>
      <c r="F106" s="3">
        <v>7.5</v>
      </c>
      <c r="G106" s="4">
        <v>0</v>
      </c>
    </row>
    <row r="107" spans="1:7" x14ac:dyDescent="0.25">
      <c r="A107" s="2">
        <v>16</v>
      </c>
      <c r="B107" s="2">
        <v>21</v>
      </c>
      <c r="C107" s="3">
        <v>20</v>
      </c>
      <c r="D107" s="3">
        <v>29.5</v>
      </c>
      <c r="E107" s="4">
        <v>20.5</v>
      </c>
      <c r="F107" s="3">
        <v>7</v>
      </c>
      <c r="G107" s="4">
        <v>6.8</v>
      </c>
    </row>
    <row r="108" spans="1:7" x14ac:dyDescent="0.25">
      <c r="A108" s="2">
        <v>17</v>
      </c>
      <c r="B108" s="2">
        <v>15</v>
      </c>
      <c r="C108" s="3">
        <v>0</v>
      </c>
      <c r="D108" s="3">
        <v>9</v>
      </c>
      <c r="E108" s="4">
        <v>5.5</v>
      </c>
      <c r="F108" s="3">
        <v>0</v>
      </c>
      <c r="G108" s="4">
        <v>0</v>
      </c>
    </row>
    <row r="109" spans="1:7" x14ac:dyDescent="0.25">
      <c r="A109" s="2">
        <v>18</v>
      </c>
      <c r="B109" s="2"/>
      <c r="C109" s="3"/>
      <c r="D109" s="3"/>
      <c r="E109" s="4"/>
      <c r="F109" s="3"/>
      <c r="G109" s="4"/>
    </row>
    <row r="110" spans="1:7" x14ac:dyDescent="0.25">
      <c r="A110" s="2">
        <v>19</v>
      </c>
      <c r="B110" s="2"/>
      <c r="C110" s="3"/>
      <c r="D110" s="3"/>
      <c r="E110" s="4"/>
      <c r="F110" s="3">
        <v>0.5</v>
      </c>
      <c r="G110" s="4">
        <v>10</v>
      </c>
    </row>
    <row r="111" spans="1:7" x14ac:dyDescent="0.25">
      <c r="A111" s="2">
        <v>20</v>
      </c>
      <c r="B111" s="2">
        <v>17</v>
      </c>
      <c r="C111" s="3">
        <v>13</v>
      </c>
      <c r="D111" s="3">
        <v>19</v>
      </c>
      <c r="E111" s="4">
        <v>32</v>
      </c>
      <c r="F111" s="3">
        <v>0.5</v>
      </c>
      <c r="G111" s="4">
        <v>10</v>
      </c>
    </row>
    <row r="112" spans="1:7" x14ac:dyDescent="0.25">
      <c r="A112" s="2">
        <v>21</v>
      </c>
      <c r="B112" s="2"/>
      <c r="C112" s="3"/>
      <c r="D112" s="3"/>
      <c r="E112" s="4"/>
      <c r="F112" s="3">
        <v>1</v>
      </c>
      <c r="G112" s="4">
        <v>15.4</v>
      </c>
    </row>
    <row r="113" spans="1:7" x14ac:dyDescent="0.25">
      <c r="A113" s="2">
        <v>22</v>
      </c>
      <c r="B113" s="2">
        <v>28</v>
      </c>
      <c r="C113" s="3">
        <v>17</v>
      </c>
      <c r="D113" s="3">
        <v>44</v>
      </c>
      <c r="E113" s="4">
        <v>24</v>
      </c>
      <c r="F113" s="3">
        <v>1.5</v>
      </c>
      <c r="G113" s="4">
        <v>15.4</v>
      </c>
    </row>
    <row r="114" spans="1:7" x14ac:dyDescent="0.25">
      <c r="A114" s="2">
        <v>23</v>
      </c>
      <c r="B114" s="2">
        <v>4.5</v>
      </c>
      <c r="C114" s="3">
        <v>11.9</v>
      </c>
      <c r="D114" s="3">
        <v>3.6</v>
      </c>
      <c r="E114" s="4">
        <v>6.8</v>
      </c>
      <c r="F114" s="3">
        <v>6.3</v>
      </c>
      <c r="G114" s="4">
        <v>19.399999999999999</v>
      </c>
    </row>
    <row r="115" spans="1:7" x14ac:dyDescent="0.25">
      <c r="A115" s="2">
        <v>24</v>
      </c>
      <c r="B115" s="2">
        <v>12.5</v>
      </c>
      <c r="C115" s="3">
        <v>15</v>
      </c>
      <c r="D115" s="3">
        <v>11.6</v>
      </c>
      <c r="E115" s="4">
        <v>14.8</v>
      </c>
      <c r="F115" s="3">
        <v>7.8</v>
      </c>
      <c r="G115" s="4">
        <v>9.1999999999999993</v>
      </c>
    </row>
    <row r="116" spans="1:7" x14ac:dyDescent="0.25">
      <c r="A116" s="2">
        <v>25</v>
      </c>
      <c r="B116" s="2"/>
      <c r="C116" s="3"/>
      <c r="D116" s="3">
        <v>1.7</v>
      </c>
      <c r="E116" s="4"/>
      <c r="F116" s="3">
        <v>10.5</v>
      </c>
      <c r="G116" s="4">
        <v>8.1999999999999993</v>
      </c>
    </row>
    <row r="117" spans="1:7" x14ac:dyDescent="0.25">
      <c r="A117" s="2">
        <v>26</v>
      </c>
      <c r="B117" s="2"/>
      <c r="C117" s="3"/>
      <c r="D117" s="3"/>
      <c r="E117" s="4"/>
      <c r="F117" s="3">
        <v>0.5</v>
      </c>
      <c r="G117" s="4"/>
    </row>
    <row r="118" spans="1:7" x14ac:dyDescent="0.25">
      <c r="A118" s="2">
        <v>27</v>
      </c>
      <c r="B118" s="2"/>
      <c r="C118" s="3"/>
      <c r="D118" s="3"/>
      <c r="E118" s="4"/>
      <c r="F118" s="8"/>
      <c r="G118" s="6"/>
    </row>
    <row r="119" spans="1:7" x14ac:dyDescent="0.25">
      <c r="A119" s="2">
        <v>28</v>
      </c>
      <c r="B119" s="2"/>
      <c r="C119" s="3"/>
      <c r="D119" s="3"/>
      <c r="E119" s="4"/>
      <c r="F119" s="3"/>
      <c r="G119" s="4">
        <v>1.7</v>
      </c>
    </row>
    <row r="120" spans="1:7" x14ac:dyDescent="0.25">
      <c r="A120" s="2">
        <v>29</v>
      </c>
      <c r="B120" s="15"/>
      <c r="C120" s="8"/>
      <c r="D120" s="8"/>
      <c r="E120" s="16"/>
      <c r="F120" s="8"/>
      <c r="G120" s="6">
        <v>17.2</v>
      </c>
    </row>
    <row r="121" spans="1:7" ht="15.75" thickBot="1" x14ac:dyDescent="0.3">
      <c r="A121" s="2">
        <v>30</v>
      </c>
      <c r="B121" s="20">
        <v>27.2</v>
      </c>
      <c r="C121" s="22">
        <v>8.5</v>
      </c>
      <c r="D121" s="22">
        <v>20.5</v>
      </c>
      <c r="E121" s="21">
        <v>14.7</v>
      </c>
      <c r="F121" s="3"/>
      <c r="G121" s="4">
        <v>0.2</v>
      </c>
    </row>
    <row r="122" spans="1:7" x14ac:dyDescent="0.25">
      <c r="A122" s="7">
        <v>37012</v>
      </c>
      <c r="B122" s="2">
        <v>20</v>
      </c>
      <c r="C122" s="3">
        <v>15</v>
      </c>
      <c r="D122" s="3">
        <v>17</v>
      </c>
      <c r="E122" s="4">
        <v>10</v>
      </c>
      <c r="F122" s="3">
        <v>0</v>
      </c>
      <c r="G122" s="4">
        <v>0.2</v>
      </c>
    </row>
    <row r="123" spans="1:7" x14ac:dyDescent="0.25">
      <c r="A123" s="2">
        <v>2</v>
      </c>
      <c r="B123" s="2"/>
      <c r="C123" s="3"/>
      <c r="D123" s="3"/>
      <c r="E123" s="4"/>
      <c r="F123" s="3"/>
      <c r="G123" s="4">
        <v>2.8</v>
      </c>
    </row>
    <row r="124" spans="1:7" x14ac:dyDescent="0.25">
      <c r="A124" s="2">
        <v>3</v>
      </c>
      <c r="B124" s="2"/>
      <c r="C124" s="3"/>
      <c r="D124" s="3"/>
      <c r="E124" s="4"/>
      <c r="F124" s="3"/>
      <c r="G124" s="4"/>
    </row>
    <row r="125" spans="1:7" x14ac:dyDescent="0.25">
      <c r="A125" s="2">
        <v>4</v>
      </c>
      <c r="B125" s="2"/>
      <c r="C125" s="3"/>
      <c r="D125" s="3"/>
      <c r="E125" s="4"/>
      <c r="F125" s="3"/>
      <c r="G125" s="4"/>
    </row>
    <row r="126" spans="1:7" x14ac:dyDescent="0.25">
      <c r="A126" s="2">
        <v>5</v>
      </c>
      <c r="B126" s="2"/>
      <c r="C126" s="3"/>
      <c r="D126" s="3"/>
      <c r="E126" s="4"/>
      <c r="F126" s="3">
        <v>10.8</v>
      </c>
      <c r="G126" s="4">
        <v>4.2</v>
      </c>
    </row>
    <row r="127" spans="1:7" x14ac:dyDescent="0.25">
      <c r="A127" s="2">
        <v>6</v>
      </c>
      <c r="B127" s="2"/>
      <c r="C127" s="3"/>
      <c r="D127" s="3"/>
      <c r="E127" s="4"/>
      <c r="F127" s="3">
        <v>7</v>
      </c>
      <c r="G127" s="4">
        <v>4.8</v>
      </c>
    </row>
    <row r="128" spans="1:7" x14ac:dyDescent="0.25">
      <c r="A128" s="2">
        <v>7</v>
      </c>
      <c r="B128" s="2"/>
      <c r="C128" s="3"/>
      <c r="D128" s="3"/>
      <c r="E128" s="4"/>
      <c r="F128" s="3"/>
      <c r="G128" s="4"/>
    </row>
    <row r="129" spans="1:7" x14ac:dyDescent="0.25">
      <c r="A129" s="2">
        <v>8</v>
      </c>
      <c r="B129" s="2"/>
      <c r="C129" s="3"/>
      <c r="D129" s="3"/>
      <c r="E129" s="4"/>
      <c r="F129" s="3"/>
      <c r="G129" s="4"/>
    </row>
    <row r="130" spans="1:7" x14ac:dyDescent="0.25">
      <c r="A130" s="2">
        <v>9</v>
      </c>
      <c r="B130" s="2"/>
      <c r="C130" s="3"/>
      <c r="D130" s="3"/>
      <c r="E130" s="4"/>
      <c r="F130" s="3"/>
      <c r="G130" s="4"/>
    </row>
    <row r="131" spans="1:7" x14ac:dyDescent="0.25">
      <c r="A131" s="2">
        <v>10</v>
      </c>
      <c r="B131" s="2"/>
      <c r="C131" s="3"/>
      <c r="D131" s="3"/>
      <c r="E131" s="4"/>
      <c r="F131" s="3"/>
      <c r="G131" s="4">
        <v>0.8</v>
      </c>
    </row>
    <row r="132" spans="1:7" x14ac:dyDescent="0.25">
      <c r="A132" s="2">
        <v>11</v>
      </c>
      <c r="B132" s="2"/>
      <c r="C132" s="3"/>
      <c r="D132" s="3"/>
      <c r="E132" s="4"/>
      <c r="F132" s="3"/>
      <c r="G132" s="4"/>
    </row>
    <row r="133" spans="1:7" x14ac:dyDescent="0.25">
      <c r="A133" s="2">
        <v>12</v>
      </c>
      <c r="B133" s="2"/>
      <c r="C133" s="3"/>
      <c r="D133" s="3"/>
      <c r="E133" s="4"/>
      <c r="F133" s="3"/>
      <c r="G133" s="4"/>
    </row>
    <row r="134" spans="1:7" x14ac:dyDescent="0.25">
      <c r="A134" s="2">
        <v>13</v>
      </c>
      <c r="B134" s="2"/>
      <c r="C134" s="3"/>
      <c r="D134" s="3"/>
      <c r="E134" s="4"/>
      <c r="F134" s="3"/>
      <c r="G134" s="4"/>
    </row>
    <row r="135" spans="1:7" x14ac:dyDescent="0.25">
      <c r="A135" s="2">
        <v>14</v>
      </c>
      <c r="B135" s="2"/>
      <c r="C135" s="3"/>
      <c r="D135" s="3"/>
      <c r="E135" s="4"/>
      <c r="F135" s="3"/>
      <c r="G135" s="4"/>
    </row>
    <row r="136" spans="1:7" x14ac:dyDescent="0.25">
      <c r="A136" s="2">
        <v>15</v>
      </c>
      <c r="B136" s="2"/>
      <c r="C136" s="3"/>
      <c r="D136" s="3"/>
      <c r="E136" s="4"/>
      <c r="F136" s="3"/>
      <c r="G136" s="4"/>
    </row>
    <row r="137" spans="1:7" x14ac:dyDescent="0.25">
      <c r="A137" s="2">
        <v>16</v>
      </c>
      <c r="B137" s="2"/>
      <c r="C137" s="3"/>
      <c r="D137" s="3"/>
      <c r="E137" s="4"/>
      <c r="F137" s="3"/>
      <c r="G137" s="4"/>
    </row>
    <row r="138" spans="1:7" x14ac:dyDescent="0.25">
      <c r="A138" s="2">
        <v>17</v>
      </c>
      <c r="B138" s="2"/>
      <c r="C138" s="3"/>
      <c r="D138" s="3"/>
      <c r="E138" s="4"/>
      <c r="F138" s="3"/>
      <c r="G138" s="4"/>
    </row>
    <row r="139" spans="1:7" x14ac:dyDescent="0.25">
      <c r="A139" s="2">
        <v>18</v>
      </c>
      <c r="B139" s="2">
        <v>5</v>
      </c>
      <c r="C139" s="3">
        <v>0</v>
      </c>
      <c r="D139" s="3">
        <v>1.1000000000000001</v>
      </c>
      <c r="E139" s="4">
        <v>7.5</v>
      </c>
      <c r="F139" s="3">
        <v>0</v>
      </c>
      <c r="G139" s="4">
        <v>0</v>
      </c>
    </row>
    <row r="140" spans="1:7" x14ac:dyDescent="0.25">
      <c r="A140" s="2">
        <v>19</v>
      </c>
      <c r="B140" s="2">
        <v>25</v>
      </c>
      <c r="C140" s="3">
        <v>5.5</v>
      </c>
      <c r="D140" s="3">
        <v>0</v>
      </c>
      <c r="E140" s="4">
        <v>35</v>
      </c>
      <c r="F140" s="3">
        <v>3.7</v>
      </c>
      <c r="G140" s="4">
        <v>5.6</v>
      </c>
    </row>
    <row r="141" spans="1:7" x14ac:dyDescent="0.25">
      <c r="A141" s="2">
        <v>20</v>
      </c>
      <c r="B141" s="23">
        <v>15</v>
      </c>
      <c r="C141" s="3">
        <v>18</v>
      </c>
      <c r="D141" s="3">
        <v>13.5</v>
      </c>
      <c r="E141" s="4">
        <v>14</v>
      </c>
      <c r="F141" s="3">
        <v>7.5</v>
      </c>
      <c r="G141" s="4">
        <v>13.6</v>
      </c>
    </row>
    <row r="142" spans="1:7" x14ac:dyDescent="0.25">
      <c r="A142" s="2">
        <v>21</v>
      </c>
      <c r="B142" s="2">
        <v>17</v>
      </c>
      <c r="C142" s="3">
        <v>5.5</v>
      </c>
      <c r="D142" s="3">
        <v>38.5</v>
      </c>
      <c r="E142" s="4">
        <v>5.8</v>
      </c>
      <c r="F142" s="3">
        <v>0</v>
      </c>
      <c r="G142" s="4">
        <v>0.8</v>
      </c>
    </row>
    <row r="143" spans="1:7" x14ac:dyDescent="0.25">
      <c r="A143" s="2">
        <v>22</v>
      </c>
      <c r="B143" s="2">
        <v>15</v>
      </c>
      <c r="C143" s="3">
        <v>27.6</v>
      </c>
      <c r="D143" s="3">
        <v>27.9</v>
      </c>
      <c r="E143" s="4">
        <v>7.8</v>
      </c>
      <c r="F143" s="3">
        <v>5.5</v>
      </c>
      <c r="G143" s="4">
        <v>7</v>
      </c>
    </row>
    <row r="144" spans="1:7" x14ac:dyDescent="0.25">
      <c r="A144" s="2">
        <v>23</v>
      </c>
      <c r="B144" s="2"/>
      <c r="C144" s="3"/>
      <c r="D144" s="3"/>
      <c r="E144" s="4"/>
      <c r="F144" s="3"/>
      <c r="G144" s="4"/>
    </row>
    <row r="145" spans="1:7" x14ac:dyDescent="0.25">
      <c r="A145" s="2">
        <v>24</v>
      </c>
      <c r="B145" s="2"/>
      <c r="C145" s="3"/>
      <c r="D145" s="3"/>
      <c r="E145" s="4"/>
      <c r="F145" s="3"/>
      <c r="G145" s="4"/>
    </row>
    <row r="146" spans="1:7" x14ac:dyDescent="0.25">
      <c r="A146" s="2">
        <v>25</v>
      </c>
      <c r="B146" s="2"/>
      <c r="C146" s="3"/>
      <c r="D146" s="3"/>
      <c r="E146" s="4"/>
      <c r="F146" s="3"/>
      <c r="G146" s="4">
        <v>1</v>
      </c>
    </row>
    <row r="147" spans="1:7" x14ac:dyDescent="0.25">
      <c r="A147" s="2">
        <v>26</v>
      </c>
      <c r="B147" s="2"/>
      <c r="C147" s="3"/>
      <c r="D147" s="3"/>
      <c r="E147" s="4"/>
      <c r="F147" s="3"/>
      <c r="G147" s="4"/>
    </row>
    <row r="148" spans="1:7" x14ac:dyDescent="0.25">
      <c r="A148" s="2">
        <v>27</v>
      </c>
      <c r="B148" s="2"/>
      <c r="C148" s="3"/>
      <c r="D148" s="3"/>
      <c r="E148" s="4"/>
      <c r="F148" s="3"/>
      <c r="G148" s="4">
        <v>9.1999999999999993</v>
      </c>
    </row>
    <row r="149" spans="1:7" x14ac:dyDescent="0.25">
      <c r="A149" s="2">
        <v>28</v>
      </c>
      <c r="B149" s="2"/>
      <c r="C149" s="3">
        <v>7.4</v>
      </c>
      <c r="D149" s="3"/>
      <c r="E149" s="4"/>
      <c r="F149" s="8"/>
      <c r="G149" s="6"/>
    </row>
    <row r="150" spans="1:7" x14ac:dyDescent="0.25">
      <c r="A150" s="2">
        <v>29</v>
      </c>
      <c r="B150" s="2"/>
      <c r="C150" s="3"/>
      <c r="D150" s="3"/>
      <c r="E150" s="4"/>
      <c r="F150" s="3"/>
      <c r="G150" s="4"/>
    </row>
    <row r="151" spans="1:7" x14ac:dyDescent="0.25">
      <c r="A151" s="2">
        <v>30</v>
      </c>
      <c r="B151" s="2"/>
      <c r="C151" s="3"/>
      <c r="D151" s="3"/>
      <c r="E151" s="4"/>
      <c r="F151" s="3"/>
      <c r="G151" s="4"/>
    </row>
    <row r="152" spans="1:7" x14ac:dyDescent="0.25">
      <c r="A152" s="2">
        <v>31</v>
      </c>
      <c r="B152" s="2"/>
      <c r="C152" s="3"/>
      <c r="D152" s="3"/>
      <c r="E152" s="4"/>
      <c r="F152" s="3"/>
      <c r="G152" s="4"/>
    </row>
    <row r="153" spans="1:7" x14ac:dyDescent="0.25">
      <c r="A153" s="7">
        <v>37043</v>
      </c>
      <c r="B153" s="2"/>
      <c r="C153" s="3"/>
      <c r="D153" s="3"/>
      <c r="E153" s="4"/>
      <c r="F153" s="3"/>
      <c r="G153" s="4">
        <v>6.2</v>
      </c>
    </row>
    <row r="154" spans="1:7" x14ac:dyDescent="0.25">
      <c r="A154" s="2">
        <v>2</v>
      </c>
      <c r="B154" s="2"/>
      <c r="C154" s="3"/>
      <c r="D154" s="3"/>
      <c r="E154" s="4"/>
      <c r="F154" s="3"/>
      <c r="G154" s="4"/>
    </row>
    <row r="155" spans="1:7" x14ac:dyDescent="0.25">
      <c r="A155" s="2">
        <v>3</v>
      </c>
      <c r="B155" s="2">
        <v>56.8</v>
      </c>
      <c r="C155" s="3">
        <v>11.7</v>
      </c>
      <c r="D155" s="3"/>
      <c r="E155" s="4">
        <v>16.3</v>
      </c>
      <c r="F155" s="3"/>
      <c r="G155" s="4"/>
    </row>
    <row r="156" spans="1:7" x14ac:dyDescent="0.25">
      <c r="A156" s="2">
        <v>4</v>
      </c>
      <c r="B156" s="2"/>
      <c r="C156" s="3"/>
      <c r="D156" s="3"/>
      <c r="E156" s="4"/>
      <c r="F156" s="3">
        <v>7.5</v>
      </c>
      <c r="G156" s="4">
        <v>2.4</v>
      </c>
    </row>
    <row r="157" spans="1:7" x14ac:dyDescent="0.25">
      <c r="A157" s="2">
        <v>5</v>
      </c>
      <c r="B157" s="2">
        <v>89.6</v>
      </c>
      <c r="C157" s="3">
        <v>10.1</v>
      </c>
      <c r="D157" s="3">
        <v>76.400000000000006</v>
      </c>
      <c r="E157" s="4">
        <v>22.1</v>
      </c>
      <c r="F157" s="3">
        <v>33.25</v>
      </c>
      <c r="G157" s="4">
        <v>12.6</v>
      </c>
    </row>
    <row r="158" spans="1:7" x14ac:dyDescent="0.25">
      <c r="A158" s="2">
        <v>6</v>
      </c>
      <c r="B158" s="2"/>
      <c r="C158" s="3"/>
      <c r="D158" s="3"/>
      <c r="E158" s="4"/>
      <c r="F158" s="3">
        <v>16</v>
      </c>
      <c r="G158" s="4">
        <v>9.1999999999999993</v>
      </c>
    </row>
    <row r="159" spans="1:7" x14ac:dyDescent="0.25">
      <c r="A159" s="2">
        <v>7</v>
      </c>
      <c r="B159" s="2"/>
      <c r="C159" s="3"/>
      <c r="D159" s="3"/>
      <c r="E159" s="4"/>
      <c r="F159" s="3"/>
      <c r="G159" s="4">
        <v>4.4000000000000004</v>
      </c>
    </row>
    <row r="160" spans="1:7" x14ac:dyDescent="0.25">
      <c r="A160" s="2">
        <v>8</v>
      </c>
      <c r="B160" s="2"/>
      <c r="C160" s="3"/>
      <c r="D160" s="3"/>
      <c r="E160" s="4"/>
      <c r="F160" s="3">
        <v>1.25</v>
      </c>
      <c r="G160" s="4"/>
    </row>
    <row r="161" spans="1:7" x14ac:dyDescent="0.25">
      <c r="A161" s="2">
        <v>9</v>
      </c>
      <c r="B161" s="2"/>
      <c r="C161" s="3"/>
      <c r="D161" s="3"/>
      <c r="E161" s="4"/>
      <c r="F161" s="3"/>
      <c r="G161" s="4"/>
    </row>
    <row r="162" spans="1:7" x14ac:dyDescent="0.25">
      <c r="A162" s="2">
        <v>10</v>
      </c>
      <c r="B162" s="2"/>
      <c r="C162" s="3"/>
      <c r="D162" s="3"/>
      <c r="E162" s="4"/>
      <c r="F162" s="3"/>
      <c r="G162" s="4"/>
    </row>
    <row r="163" spans="1:7" x14ac:dyDescent="0.25">
      <c r="A163" s="2">
        <v>11</v>
      </c>
      <c r="B163" s="2"/>
      <c r="C163" s="3"/>
      <c r="D163" s="3"/>
      <c r="E163" s="4"/>
      <c r="F163" s="3"/>
      <c r="G163" s="4"/>
    </row>
    <row r="164" spans="1:7" x14ac:dyDescent="0.25">
      <c r="A164" s="2">
        <v>12</v>
      </c>
      <c r="B164" s="2"/>
      <c r="C164" s="3"/>
      <c r="D164" s="3"/>
      <c r="E164" s="4"/>
      <c r="F164" s="3"/>
      <c r="G164" s="4"/>
    </row>
    <row r="165" spans="1:7" x14ac:dyDescent="0.25">
      <c r="A165" s="2">
        <v>13</v>
      </c>
      <c r="B165" s="2"/>
      <c r="C165" s="3"/>
      <c r="D165" s="3"/>
      <c r="E165" s="4"/>
      <c r="F165" s="3">
        <v>1.5</v>
      </c>
      <c r="G165" s="4"/>
    </row>
    <row r="166" spans="1:7" x14ac:dyDescent="0.25">
      <c r="A166" s="2">
        <v>14</v>
      </c>
      <c r="B166" s="2"/>
      <c r="C166" s="3"/>
      <c r="D166" s="3"/>
      <c r="E166" s="4"/>
      <c r="F166" s="3"/>
      <c r="G166" s="4"/>
    </row>
    <row r="167" spans="1:7" x14ac:dyDescent="0.25">
      <c r="A167" s="2">
        <v>15</v>
      </c>
      <c r="B167" s="2">
        <v>5.6</v>
      </c>
      <c r="C167" s="3">
        <v>2.4</v>
      </c>
      <c r="D167" s="3">
        <v>1.7</v>
      </c>
      <c r="E167" s="4">
        <v>5.0999999999999996</v>
      </c>
      <c r="F167" s="3"/>
      <c r="G167" s="4"/>
    </row>
    <row r="168" spans="1:7" x14ac:dyDescent="0.25">
      <c r="A168" s="2">
        <v>16</v>
      </c>
      <c r="B168" s="2"/>
      <c r="C168" s="3"/>
      <c r="D168" s="3"/>
      <c r="E168" s="4"/>
      <c r="F168" s="3">
        <v>2.75</v>
      </c>
      <c r="G168" s="4"/>
    </row>
    <row r="169" spans="1:7" x14ac:dyDescent="0.25">
      <c r="A169" s="2">
        <v>17</v>
      </c>
      <c r="B169" s="2"/>
      <c r="C169" s="3"/>
      <c r="D169" s="3"/>
      <c r="E169" s="4"/>
      <c r="F169" s="3"/>
      <c r="G169" s="4"/>
    </row>
    <row r="170" spans="1:7" x14ac:dyDescent="0.25">
      <c r="A170" s="2">
        <v>18</v>
      </c>
      <c r="B170" s="2"/>
      <c r="C170" s="3"/>
      <c r="D170" s="3"/>
      <c r="E170" s="4"/>
      <c r="F170" s="3"/>
      <c r="G170" s="4"/>
    </row>
    <row r="171" spans="1:7" x14ac:dyDescent="0.25">
      <c r="A171" s="2">
        <v>19</v>
      </c>
      <c r="B171" s="2"/>
      <c r="C171" s="3"/>
      <c r="D171" s="3"/>
      <c r="E171" s="4"/>
      <c r="F171" s="3"/>
      <c r="G171" s="4"/>
    </row>
    <row r="172" spans="1:7" x14ac:dyDescent="0.25">
      <c r="A172" s="2">
        <v>20</v>
      </c>
      <c r="B172" s="2"/>
      <c r="C172" s="3"/>
      <c r="D172" s="3"/>
      <c r="E172" s="4"/>
      <c r="F172" s="3"/>
      <c r="G172" s="4"/>
    </row>
    <row r="173" spans="1:7" x14ac:dyDescent="0.25">
      <c r="A173" s="2">
        <v>21</v>
      </c>
      <c r="B173" s="2"/>
      <c r="C173" s="3"/>
      <c r="D173" s="3"/>
      <c r="E173" s="4"/>
      <c r="F173" s="3"/>
      <c r="G173" s="4"/>
    </row>
    <row r="174" spans="1:7" x14ac:dyDescent="0.25">
      <c r="A174" s="2">
        <v>22</v>
      </c>
      <c r="B174" s="2"/>
      <c r="C174" s="3">
        <v>10.3</v>
      </c>
      <c r="D174" s="3"/>
      <c r="E174" s="4">
        <v>3.7</v>
      </c>
      <c r="F174" s="3"/>
      <c r="G174" s="4">
        <v>22.4</v>
      </c>
    </row>
    <row r="175" spans="1:7" x14ac:dyDescent="0.25">
      <c r="A175" s="2">
        <v>23</v>
      </c>
      <c r="B175" s="2"/>
      <c r="C175" s="3">
        <v>2</v>
      </c>
      <c r="D175" s="3">
        <v>7</v>
      </c>
      <c r="E175" s="4">
        <v>21.1</v>
      </c>
      <c r="F175" s="3"/>
      <c r="G175" s="4">
        <v>58</v>
      </c>
    </row>
    <row r="176" spans="1:7" x14ac:dyDescent="0.25">
      <c r="A176" s="2">
        <v>24</v>
      </c>
      <c r="B176" s="2"/>
      <c r="C176" s="3"/>
      <c r="D176" s="3"/>
      <c r="E176" s="4"/>
      <c r="F176" s="3"/>
      <c r="G176" s="4">
        <v>3</v>
      </c>
    </row>
    <row r="177" spans="1:7" x14ac:dyDescent="0.25">
      <c r="A177" s="2">
        <v>25</v>
      </c>
      <c r="B177" s="2"/>
      <c r="C177" s="3">
        <v>14.5</v>
      </c>
      <c r="D177" s="3"/>
      <c r="E177" s="4">
        <v>2.5</v>
      </c>
      <c r="F177" s="3"/>
      <c r="G177" s="4"/>
    </row>
    <row r="178" spans="1:7" x14ac:dyDescent="0.25">
      <c r="A178" s="2">
        <v>26</v>
      </c>
      <c r="B178" s="2"/>
      <c r="C178" s="3"/>
      <c r="D178" s="3"/>
      <c r="E178" s="4"/>
      <c r="F178" s="3"/>
      <c r="G178" s="4"/>
    </row>
    <row r="179" spans="1:7" x14ac:dyDescent="0.25">
      <c r="A179" s="2">
        <v>27</v>
      </c>
      <c r="B179" s="2"/>
      <c r="C179" s="3"/>
      <c r="D179" s="3"/>
      <c r="E179" s="4"/>
      <c r="F179" s="3"/>
      <c r="G179" s="4"/>
    </row>
    <row r="180" spans="1:7" x14ac:dyDescent="0.25">
      <c r="A180" s="2">
        <v>28</v>
      </c>
      <c r="B180" s="2"/>
      <c r="C180" s="3"/>
      <c r="D180" s="3"/>
      <c r="E180" s="4"/>
      <c r="F180" s="3"/>
      <c r="G180" s="6"/>
    </row>
    <row r="181" spans="1:7" x14ac:dyDescent="0.25">
      <c r="A181" s="2">
        <v>29</v>
      </c>
      <c r="B181" s="2"/>
      <c r="C181" s="3"/>
      <c r="D181" s="3"/>
      <c r="E181" s="4"/>
      <c r="F181" s="3">
        <v>17</v>
      </c>
      <c r="G181" s="4"/>
    </row>
    <row r="182" spans="1:7" x14ac:dyDescent="0.25">
      <c r="A182" s="2">
        <v>30</v>
      </c>
      <c r="B182" s="2"/>
      <c r="C182" s="3"/>
      <c r="D182" s="3"/>
      <c r="E182" s="4"/>
      <c r="F182" s="3"/>
      <c r="G182" s="6">
        <v>19.8</v>
      </c>
    </row>
    <row r="183" spans="1:7" x14ac:dyDescent="0.25">
      <c r="A183" s="7">
        <v>37073</v>
      </c>
      <c r="B183" s="2"/>
      <c r="C183" s="3"/>
      <c r="D183" s="3"/>
      <c r="E183" s="4"/>
      <c r="F183" s="3"/>
      <c r="G183" s="4"/>
    </row>
    <row r="184" spans="1:7" x14ac:dyDescent="0.25">
      <c r="A184" s="2">
        <v>2</v>
      </c>
      <c r="B184" s="2"/>
      <c r="C184" s="3"/>
      <c r="D184" s="3"/>
      <c r="E184" s="4"/>
      <c r="F184" s="3"/>
      <c r="G184" s="4"/>
    </row>
    <row r="185" spans="1:7" x14ac:dyDescent="0.25">
      <c r="A185" s="2">
        <v>3</v>
      </c>
      <c r="B185" s="2"/>
      <c r="C185" s="3"/>
      <c r="D185" s="3"/>
      <c r="E185" s="4"/>
      <c r="F185" s="3"/>
      <c r="G185" s="4"/>
    </row>
    <row r="186" spans="1:7" x14ac:dyDescent="0.25">
      <c r="A186" s="2">
        <v>4</v>
      </c>
      <c r="B186" s="2"/>
      <c r="C186" s="3"/>
      <c r="D186" s="3"/>
      <c r="E186" s="4"/>
      <c r="F186" s="3"/>
      <c r="G186" s="4"/>
    </row>
    <row r="187" spans="1:7" x14ac:dyDescent="0.25">
      <c r="A187" s="2">
        <v>5</v>
      </c>
      <c r="B187" s="2"/>
      <c r="C187" s="3"/>
      <c r="D187" s="3"/>
      <c r="E187" s="4"/>
      <c r="F187" s="3"/>
      <c r="G187" s="4"/>
    </row>
    <row r="188" spans="1:7" x14ac:dyDescent="0.25">
      <c r="A188" s="2">
        <v>6</v>
      </c>
      <c r="B188" s="2"/>
      <c r="C188" s="3"/>
      <c r="D188" s="3"/>
      <c r="E188" s="4"/>
      <c r="F188" s="3"/>
      <c r="G188" s="4"/>
    </row>
    <row r="189" spans="1:7" x14ac:dyDescent="0.25">
      <c r="A189" s="2">
        <v>7</v>
      </c>
      <c r="B189" s="2"/>
      <c r="C189" s="3"/>
      <c r="D189" s="3"/>
      <c r="E189" s="4"/>
      <c r="F189" s="3"/>
      <c r="G189" s="4"/>
    </row>
    <row r="190" spans="1:7" x14ac:dyDescent="0.25">
      <c r="A190" s="2">
        <v>8</v>
      </c>
      <c r="B190" s="2"/>
      <c r="C190" s="3"/>
      <c r="D190" s="3"/>
      <c r="E190" s="4"/>
      <c r="F190" s="3"/>
      <c r="G190" s="4"/>
    </row>
    <row r="191" spans="1:7" x14ac:dyDescent="0.25">
      <c r="A191" s="2">
        <v>9</v>
      </c>
      <c r="B191" s="2"/>
      <c r="C191" s="3"/>
      <c r="D191" s="3"/>
      <c r="E191" s="4"/>
      <c r="F191" s="3"/>
      <c r="G191" s="4"/>
    </row>
    <row r="192" spans="1:7" x14ac:dyDescent="0.25">
      <c r="A192" s="2">
        <v>10</v>
      </c>
      <c r="B192" s="2"/>
      <c r="C192" s="3"/>
      <c r="D192" s="3"/>
      <c r="E192" s="4"/>
      <c r="F192" s="3"/>
      <c r="G192" s="4"/>
    </row>
    <row r="193" spans="1:7" x14ac:dyDescent="0.25">
      <c r="A193" s="2">
        <v>11</v>
      </c>
      <c r="B193" s="2"/>
      <c r="C193" s="3"/>
      <c r="D193" s="3"/>
      <c r="E193" s="4"/>
      <c r="F193" s="3"/>
      <c r="G193" s="4"/>
    </row>
    <row r="194" spans="1:7" x14ac:dyDescent="0.25">
      <c r="A194" s="2">
        <v>12</v>
      </c>
      <c r="B194" s="2"/>
      <c r="C194" s="3"/>
      <c r="D194" s="3"/>
      <c r="E194" s="4"/>
      <c r="F194" s="3"/>
      <c r="G194" s="4"/>
    </row>
    <row r="195" spans="1:7" x14ac:dyDescent="0.25">
      <c r="A195" s="2">
        <v>13</v>
      </c>
      <c r="B195" s="2"/>
      <c r="C195" s="3"/>
      <c r="D195" s="3"/>
      <c r="E195" s="4"/>
      <c r="F195" s="3"/>
      <c r="G195" s="4"/>
    </row>
    <row r="196" spans="1:7" x14ac:dyDescent="0.25">
      <c r="A196" s="2">
        <v>14</v>
      </c>
      <c r="B196" s="2"/>
      <c r="C196" s="3"/>
      <c r="D196" s="3"/>
      <c r="E196" s="4"/>
      <c r="F196" s="3"/>
      <c r="G196" s="4"/>
    </row>
    <row r="197" spans="1:7" x14ac:dyDescent="0.25">
      <c r="A197" s="2">
        <v>15</v>
      </c>
      <c r="B197" s="2"/>
      <c r="C197" s="3"/>
      <c r="D197" s="3"/>
      <c r="E197" s="4"/>
      <c r="F197" s="3"/>
      <c r="G197" s="4"/>
    </row>
    <row r="198" spans="1:7" x14ac:dyDescent="0.25">
      <c r="A198" s="2">
        <v>16</v>
      </c>
      <c r="B198" s="2"/>
      <c r="C198" s="3"/>
      <c r="D198" s="3"/>
      <c r="E198" s="4"/>
      <c r="F198" s="3"/>
      <c r="G198" s="4"/>
    </row>
    <row r="199" spans="1:7" x14ac:dyDescent="0.25">
      <c r="A199" s="2">
        <v>17</v>
      </c>
      <c r="B199" s="2"/>
      <c r="C199" s="3"/>
      <c r="D199" s="3"/>
      <c r="E199" s="4"/>
      <c r="F199" s="3"/>
      <c r="G199" s="4"/>
    </row>
    <row r="200" spans="1:7" x14ac:dyDescent="0.25">
      <c r="A200" s="2">
        <v>18</v>
      </c>
      <c r="B200" s="2"/>
      <c r="C200" s="3"/>
      <c r="D200" s="3"/>
      <c r="E200" s="4"/>
      <c r="F200" s="3"/>
      <c r="G200" s="4"/>
    </row>
    <row r="201" spans="1:7" x14ac:dyDescent="0.25">
      <c r="A201" s="2">
        <v>19</v>
      </c>
      <c r="B201" s="2"/>
      <c r="C201" s="3"/>
      <c r="D201" s="3"/>
      <c r="E201" s="4"/>
      <c r="F201" s="3"/>
      <c r="G201" s="4"/>
    </row>
    <row r="202" spans="1:7" x14ac:dyDescent="0.25">
      <c r="A202" s="2">
        <v>20</v>
      </c>
      <c r="B202" s="2"/>
      <c r="C202" s="3"/>
      <c r="D202" s="3"/>
      <c r="E202" s="4"/>
      <c r="F202" s="3"/>
      <c r="G202" s="4"/>
    </row>
    <row r="203" spans="1:7" x14ac:dyDescent="0.25">
      <c r="A203" s="2">
        <v>21</v>
      </c>
      <c r="B203" s="2"/>
      <c r="C203" s="3"/>
      <c r="D203" s="3"/>
      <c r="E203" s="4"/>
      <c r="F203" s="3"/>
      <c r="G203" s="4"/>
    </row>
    <row r="204" spans="1:7" x14ac:dyDescent="0.25">
      <c r="A204" s="2">
        <v>22</v>
      </c>
      <c r="B204" s="2"/>
      <c r="C204" s="3"/>
      <c r="D204" s="3"/>
      <c r="E204" s="4"/>
      <c r="F204" s="3"/>
      <c r="G204" s="4"/>
    </row>
    <row r="205" spans="1:7" x14ac:dyDescent="0.25">
      <c r="A205" s="2">
        <v>23</v>
      </c>
      <c r="B205" s="2"/>
      <c r="C205" s="3"/>
      <c r="D205" s="3"/>
      <c r="E205" s="4"/>
      <c r="F205" s="3"/>
      <c r="G205" s="4"/>
    </row>
    <row r="206" spans="1:7" x14ac:dyDescent="0.25">
      <c r="A206" s="2">
        <v>24</v>
      </c>
      <c r="B206" s="2"/>
      <c r="C206" s="3"/>
      <c r="D206" s="3"/>
      <c r="E206" s="4"/>
      <c r="F206" s="3"/>
      <c r="G206" s="4"/>
    </row>
    <row r="207" spans="1:7" x14ac:dyDescent="0.25">
      <c r="A207" s="2">
        <v>25</v>
      </c>
      <c r="B207" s="2"/>
      <c r="C207" s="3"/>
      <c r="D207" s="3"/>
      <c r="E207" s="4"/>
      <c r="F207" s="3"/>
      <c r="G207" s="4"/>
    </row>
    <row r="208" spans="1:7" x14ac:dyDescent="0.25">
      <c r="A208" s="2">
        <v>26</v>
      </c>
      <c r="B208" s="2"/>
      <c r="C208" s="3"/>
      <c r="D208" s="3"/>
      <c r="E208" s="4"/>
      <c r="F208" s="3"/>
      <c r="G208" s="4"/>
    </row>
    <row r="209" spans="1:7" x14ac:dyDescent="0.25">
      <c r="A209" s="2">
        <v>27</v>
      </c>
      <c r="B209" s="2"/>
      <c r="C209" s="3"/>
      <c r="D209" s="3"/>
      <c r="E209" s="4"/>
      <c r="F209" s="3"/>
      <c r="G209" s="4"/>
    </row>
    <row r="210" spans="1:7" x14ac:dyDescent="0.25">
      <c r="A210" s="2">
        <v>28</v>
      </c>
      <c r="B210" s="2"/>
      <c r="C210" s="3"/>
      <c r="D210" s="3"/>
      <c r="E210" s="4"/>
      <c r="F210" s="8"/>
      <c r="G210" s="6">
        <v>0.8</v>
      </c>
    </row>
    <row r="211" spans="1:7" x14ac:dyDescent="0.25">
      <c r="A211" s="2">
        <v>29</v>
      </c>
      <c r="B211" s="2"/>
      <c r="C211" s="3"/>
      <c r="D211" s="3">
        <v>14.4</v>
      </c>
      <c r="E211" s="4">
        <v>6</v>
      </c>
      <c r="F211" s="3">
        <v>3.2</v>
      </c>
      <c r="G211" s="4"/>
    </row>
    <row r="212" spans="1:7" x14ac:dyDescent="0.25">
      <c r="A212" s="2">
        <v>30</v>
      </c>
      <c r="B212" s="2"/>
      <c r="C212" s="3"/>
      <c r="D212" s="3"/>
      <c r="E212" s="4"/>
      <c r="F212" s="3"/>
      <c r="G212" s="4"/>
    </row>
    <row r="213" spans="1:7" x14ac:dyDescent="0.25">
      <c r="A213" s="2">
        <v>31</v>
      </c>
      <c r="B213" s="2"/>
      <c r="C213" s="3"/>
      <c r="D213" s="3"/>
      <c r="E213" s="4"/>
      <c r="F213" s="3"/>
      <c r="G213" s="4"/>
    </row>
    <row r="214" spans="1:7" x14ac:dyDescent="0.25">
      <c r="A214" s="7">
        <v>37104</v>
      </c>
      <c r="B214" s="2"/>
      <c r="C214" s="3"/>
      <c r="D214" s="3"/>
      <c r="E214" s="4"/>
      <c r="F214" s="3"/>
      <c r="G214" s="4"/>
    </row>
    <row r="215" spans="1:7" x14ac:dyDescent="0.25">
      <c r="A215" s="2">
        <v>2</v>
      </c>
      <c r="B215" s="2"/>
      <c r="C215" s="3"/>
      <c r="D215" s="3"/>
      <c r="E215" s="4"/>
      <c r="F215" s="3"/>
      <c r="G215" s="4"/>
    </row>
    <row r="216" spans="1:7" x14ac:dyDescent="0.25">
      <c r="A216" s="2">
        <v>3</v>
      </c>
      <c r="B216" s="2"/>
      <c r="C216" s="3"/>
      <c r="D216" s="3"/>
      <c r="E216" s="4"/>
      <c r="F216" s="3"/>
      <c r="G216" s="4"/>
    </row>
    <row r="217" spans="1:7" x14ac:dyDescent="0.25">
      <c r="A217" s="2">
        <v>4</v>
      </c>
      <c r="B217" s="2"/>
      <c r="C217" s="3"/>
      <c r="D217" s="3"/>
      <c r="E217" s="4"/>
      <c r="F217" s="3"/>
      <c r="G217" s="4"/>
    </row>
    <row r="218" spans="1:7" x14ac:dyDescent="0.25">
      <c r="A218" s="2">
        <v>5</v>
      </c>
      <c r="B218" s="2"/>
      <c r="C218" s="3"/>
      <c r="D218" s="3"/>
      <c r="E218" s="4"/>
      <c r="F218" s="3"/>
      <c r="G218" s="4"/>
    </row>
    <row r="219" spans="1:7" x14ac:dyDescent="0.25">
      <c r="A219" s="2">
        <v>6</v>
      </c>
      <c r="B219" s="2"/>
      <c r="C219" s="3"/>
      <c r="D219" s="3"/>
      <c r="E219" s="4"/>
      <c r="F219" s="3"/>
      <c r="G219" s="4"/>
    </row>
    <row r="220" spans="1:7" x14ac:dyDescent="0.25">
      <c r="A220" s="2">
        <v>7</v>
      </c>
      <c r="B220" s="2"/>
      <c r="C220" s="3"/>
      <c r="D220" s="3"/>
      <c r="E220" s="4"/>
      <c r="F220" s="3"/>
      <c r="G220" s="4"/>
    </row>
    <row r="221" spans="1:7" x14ac:dyDescent="0.25">
      <c r="A221" s="2">
        <v>8</v>
      </c>
      <c r="B221" s="2">
        <v>10.1</v>
      </c>
      <c r="C221" s="3">
        <v>10.3</v>
      </c>
      <c r="D221" s="3">
        <v>5.2</v>
      </c>
      <c r="E221" s="4">
        <v>13.8</v>
      </c>
      <c r="F221" s="3">
        <v>25</v>
      </c>
      <c r="G221" s="4">
        <v>15.8</v>
      </c>
    </row>
    <row r="222" spans="1:7" x14ac:dyDescent="0.25">
      <c r="A222" s="2">
        <v>9</v>
      </c>
      <c r="B222" s="2"/>
      <c r="C222" s="3"/>
      <c r="D222" s="3"/>
      <c r="E222" s="4"/>
      <c r="F222" s="3"/>
      <c r="G222" s="4"/>
    </row>
    <row r="223" spans="1:7" x14ac:dyDescent="0.25">
      <c r="A223" s="2">
        <v>10</v>
      </c>
      <c r="B223" s="2"/>
      <c r="C223" s="3"/>
      <c r="D223" s="3"/>
      <c r="E223" s="4"/>
      <c r="F223" s="3"/>
      <c r="G223" s="4"/>
    </row>
    <row r="224" spans="1:7" x14ac:dyDescent="0.25">
      <c r="A224" s="2">
        <v>11</v>
      </c>
      <c r="B224" s="2">
        <v>10.3</v>
      </c>
      <c r="C224" s="3">
        <v>10.199999999999999</v>
      </c>
      <c r="D224" s="3">
        <v>5.2</v>
      </c>
      <c r="E224" s="4">
        <v>13.8</v>
      </c>
      <c r="F224" s="3"/>
      <c r="G224" s="4"/>
    </row>
    <row r="225" spans="1:7" x14ac:dyDescent="0.25">
      <c r="A225" s="2">
        <v>12</v>
      </c>
      <c r="B225" s="2">
        <v>2.5</v>
      </c>
      <c r="C225" s="3">
        <v>6.3</v>
      </c>
      <c r="D225" s="3">
        <v>0</v>
      </c>
      <c r="E225" s="4">
        <v>5.0999999999999996</v>
      </c>
      <c r="F225" s="3"/>
      <c r="G225" s="4"/>
    </row>
    <row r="226" spans="1:7" x14ac:dyDescent="0.25">
      <c r="A226" s="2">
        <v>13</v>
      </c>
      <c r="B226" s="2"/>
      <c r="C226" s="3"/>
      <c r="D226" s="3"/>
      <c r="E226" s="4"/>
      <c r="F226" s="3"/>
      <c r="G226" s="4"/>
    </row>
    <row r="227" spans="1:7" x14ac:dyDescent="0.25">
      <c r="A227" s="2">
        <v>14</v>
      </c>
      <c r="B227" s="2"/>
      <c r="C227" s="3"/>
      <c r="D227" s="3"/>
      <c r="E227" s="4"/>
      <c r="F227" s="3"/>
      <c r="G227" s="4"/>
    </row>
    <row r="228" spans="1:7" x14ac:dyDescent="0.25">
      <c r="A228" s="2">
        <v>15</v>
      </c>
      <c r="B228" s="2"/>
      <c r="C228" s="3"/>
      <c r="D228" s="3"/>
      <c r="E228" s="4"/>
      <c r="F228" s="3"/>
      <c r="G228" s="4"/>
    </row>
    <row r="229" spans="1:7" x14ac:dyDescent="0.25">
      <c r="A229" s="2">
        <v>16</v>
      </c>
      <c r="B229" s="2"/>
      <c r="C229" s="3"/>
      <c r="D229" s="3"/>
      <c r="E229" s="4"/>
      <c r="F229" s="3"/>
      <c r="G229" s="4"/>
    </row>
    <row r="230" spans="1:7" x14ac:dyDescent="0.25">
      <c r="A230" s="2">
        <v>17</v>
      </c>
      <c r="B230" s="2"/>
      <c r="C230" s="3"/>
      <c r="D230" s="3"/>
      <c r="E230" s="4"/>
      <c r="F230" s="3"/>
      <c r="G230" s="4"/>
    </row>
    <row r="231" spans="1:7" x14ac:dyDescent="0.25">
      <c r="A231" s="2">
        <v>18</v>
      </c>
      <c r="B231" s="2"/>
      <c r="C231" s="3"/>
      <c r="D231" s="3"/>
      <c r="E231" s="4"/>
      <c r="F231" s="3"/>
      <c r="G231" s="4"/>
    </row>
    <row r="232" spans="1:7" x14ac:dyDescent="0.25">
      <c r="A232" s="2">
        <v>19</v>
      </c>
      <c r="B232" s="2"/>
      <c r="C232" s="3"/>
      <c r="D232" s="3"/>
      <c r="E232" s="4"/>
      <c r="F232" s="3"/>
      <c r="G232" s="4"/>
    </row>
    <row r="233" spans="1:7" x14ac:dyDescent="0.25">
      <c r="A233" s="2">
        <v>20</v>
      </c>
      <c r="B233" s="2"/>
      <c r="C233" s="3"/>
      <c r="D233" s="3"/>
      <c r="E233" s="4"/>
      <c r="F233" s="3"/>
      <c r="G233" s="4"/>
    </row>
    <row r="234" spans="1:7" x14ac:dyDescent="0.25">
      <c r="A234" s="2">
        <v>21</v>
      </c>
      <c r="B234" s="2"/>
      <c r="C234" s="3"/>
      <c r="D234" s="3"/>
      <c r="E234" s="4"/>
      <c r="F234" s="3"/>
      <c r="G234" s="4"/>
    </row>
    <row r="235" spans="1:7" x14ac:dyDescent="0.25">
      <c r="A235" s="2">
        <v>22</v>
      </c>
      <c r="B235" s="2"/>
      <c r="C235" s="3"/>
      <c r="D235" s="3"/>
      <c r="E235" s="4"/>
      <c r="F235" s="3"/>
      <c r="G235" s="4"/>
    </row>
    <row r="236" spans="1:7" x14ac:dyDescent="0.25">
      <c r="A236" s="2">
        <v>23</v>
      </c>
      <c r="B236" s="2"/>
      <c r="C236" s="3"/>
      <c r="D236" s="3"/>
      <c r="E236" s="4"/>
      <c r="F236" s="3"/>
      <c r="G236" s="4"/>
    </row>
    <row r="237" spans="1:7" x14ac:dyDescent="0.25">
      <c r="A237" s="2">
        <v>24</v>
      </c>
      <c r="B237" s="2"/>
      <c r="C237" s="3"/>
      <c r="D237" s="3"/>
      <c r="E237" s="4"/>
      <c r="F237" s="3"/>
      <c r="G237" s="4">
        <v>5.8</v>
      </c>
    </row>
    <row r="238" spans="1:7" x14ac:dyDescent="0.25">
      <c r="A238" s="2">
        <v>25</v>
      </c>
      <c r="B238" s="2"/>
      <c r="C238" s="3"/>
      <c r="D238" s="3"/>
      <c r="E238" s="4"/>
      <c r="F238" s="3"/>
      <c r="G238" s="4"/>
    </row>
    <row r="239" spans="1:7" x14ac:dyDescent="0.25">
      <c r="A239" s="2">
        <v>26</v>
      </c>
      <c r="B239" s="2"/>
      <c r="C239" s="3"/>
      <c r="D239" s="3"/>
      <c r="E239" s="4"/>
      <c r="F239" s="3"/>
      <c r="G239" s="4"/>
    </row>
    <row r="240" spans="1:7" x14ac:dyDescent="0.25">
      <c r="A240" s="2">
        <v>27</v>
      </c>
      <c r="B240" s="2"/>
      <c r="C240" s="3"/>
      <c r="D240" s="3"/>
      <c r="E240" s="4"/>
      <c r="F240" s="3"/>
      <c r="G240" s="4">
        <v>1.2</v>
      </c>
    </row>
    <row r="241" spans="1:7" x14ac:dyDescent="0.25">
      <c r="A241" s="2">
        <v>28</v>
      </c>
      <c r="B241" s="2"/>
      <c r="C241" s="3"/>
      <c r="D241" s="3"/>
      <c r="E241" s="4"/>
      <c r="F241" s="8">
        <v>5.3</v>
      </c>
      <c r="G241" s="6"/>
    </row>
    <row r="242" spans="1:7" x14ac:dyDescent="0.25">
      <c r="A242" s="2">
        <v>29</v>
      </c>
      <c r="B242" s="2">
        <v>10</v>
      </c>
      <c r="C242" s="3">
        <v>13</v>
      </c>
      <c r="D242" s="3">
        <v>18</v>
      </c>
      <c r="E242" s="4">
        <v>20</v>
      </c>
      <c r="F242" s="3">
        <v>18.3</v>
      </c>
      <c r="G242" s="4">
        <v>27</v>
      </c>
    </row>
    <row r="243" spans="1:7" x14ac:dyDescent="0.25">
      <c r="A243" s="2">
        <v>30</v>
      </c>
      <c r="B243" s="2"/>
      <c r="C243" s="3"/>
      <c r="D243" s="3"/>
      <c r="E243" s="4"/>
      <c r="F243" s="3"/>
      <c r="G243" s="4"/>
    </row>
    <row r="244" spans="1:7" x14ac:dyDescent="0.25">
      <c r="A244" s="2">
        <v>31</v>
      </c>
      <c r="B244" s="2"/>
      <c r="C244" s="3"/>
      <c r="D244" s="3"/>
      <c r="E244" s="4"/>
      <c r="F244" s="3"/>
      <c r="G244" s="4"/>
    </row>
    <row r="245" spans="1:7" x14ac:dyDescent="0.25">
      <c r="A245" s="7">
        <v>37135</v>
      </c>
      <c r="B245" s="2"/>
      <c r="C245" s="3"/>
      <c r="D245" s="3"/>
      <c r="E245" s="4"/>
      <c r="F245" s="3"/>
      <c r="G245" s="4"/>
    </row>
    <row r="246" spans="1:7" x14ac:dyDescent="0.25">
      <c r="A246" s="2">
        <v>2</v>
      </c>
      <c r="B246" s="2"/>
      <c r="C246" s="3"/>
      <c r="D246" s="3"/>
      <c r="E246" s="4"/>
      <c r="F246" s="3"/>
      <c r="G246" s="4"/>
    </row>
    <row r="247" spans="1:7" x14ac:dyDescent="0.25">
      <c r="A247" s="2">
        <v>3</v>
      </c>
      <c r="B247" s="2"/>
      <c r="C247" s="3"/>
      <c r="D247" s="3"/>
      <c r="E247" s="4"/>
      <c r="F247" s="3"/>
      <c r="G247" s="4"/>
    </row>
    <row r="248" spans="1:7" x14ac:dyDescent="0.25">
      <c r="A248" s="2">
        <v>4</v>
      </c>
      <c r="B248" s="2"/>
      <c r="C248" s="3"/>
      <c r="D248" s="3"/>
      <c r="E248" s="4"/>
      <c r="F248" s="3"/>
      <c r="G248" s="4"/>
    </row>
    <row r="249" spans="1:7" x14ac:dyDescent="0.25">
      <c r="A249" s="2">
        <v>5</v>
      </c>
      <c r="B249" s="2"/>
      <c r="C249" s="3"/>
      <c r="D249" s="3"/>
      <c r="E249" s="4"/>
      <c r="F249" s="3"/>
      <c r="G249" s="4"/>
    </row>
    <row r="250" spans="1:7" x14ac:dyDescent="0.25">
      <c r="A250" s="2">
        <v>6</v>
      </c>
      <c r="B250" s="2"/>
      <c r="C250" s="3"/>
      <c r="D250" s="3"/>
      <c r="E250" s="4"/>
      <c r="F250" s="3"/>
      <c r="G250" s="4"/>
    </row>
    <row r="251" spans="1:7" x14ac:dyDescent="0.25">
      <c r="A251" s="2">
        <v>7</v>
      </c>
      <c r="B251" s="2"/>
      <c r="C251" s="3"/>
      <c r="D251" s="3"/>
      <c r="E251" s="4"/>
      <c r="F251" s="3"/>
      <c r="G251" s="4"/>
    </row>
    <row r="252" spans="1:7" x14ac:dyDescent="0.25">
      <c r="A252" s="2">
        <v>8</v>
      </c>
      <c r="B252" s="2"/>
      <c r="C252" s="3"/>
      <c r="D252" s="3"/>
      <c r="E252" s="4"/>
      <c r="F252" s="3"/>
      <c r="G252" s="4"/>
    </row>
    <row r="253" spans="1:7" x14ac:dyDescent="0.25">
      <c r="A253" s="2">
        <v>9</v>
      </c>
      <c r="B253" s="2"/>
      <c r="C253" s="3"/>
      <c r="D253" s="3"/>
      <c r="E253" s="4"/>
      <c r="F253" s="3"/>
      <c r="G253" s="4"/>
    </row>
    <row r="254" spans="1:7" x14ac:dyDescent="0.25">
      <c r="A254" s="2">
        <v>10</v>
      </c>
      <c r="B254" s="2">
        <v>4.8</v>
      </c>
      <c r="C254" s="3">
        <v>4.0999999999999996</v>
      </c>
      <c r="D254" s="3">
        <v>3.9</v>
      </c>
      <c r="E254" s="4">
        <v>4.7</v>
      </c>
      <c r="F254" s="3">
        <v>10</v>
      </c>
      <c r="G254" s="4">
        <v>1</v>
      </c>
    </row>
    <row r="255" spans="1:7" x14ac:dyDescent="0.25">
      <c r="A255" s="2">
        <v>11</v>
      </c>
      <c r="B255" s="2"/>
      <c r="C255" s="3"/>
      <c r="D255" s="3"/>
      <c r="E255" s="4"/>
      <c r="F255" s="3"/>
      <c r="G255" s="4"/>
    </row>
    <row r="256" spans="1:7" x14ac:dyDescent="0.25">
      <c r="A256" s="2">
        <v>12</v>
      </c>
      <c r="B256" s="2"/>
      <c r="C256" s="3"/>
      <c r="D256" s="3"/>
      <c r="E256" s="4"/>
      <c r="F256" s="3"/>
      <c r="G256" s="4"/>
    </row>
    <row r="257" spans="1:7" x14ac:dyDescent="0.25">
      <c r="A257" s="2">
        <v>13</v>
      </c>
      <c r="B257" s="2"/>
      <c r="C257" s="3"/>
      <c r="D257" s="3"/>
      <c r="E257" s="4"/>
      <c r="F257" s="3"/>
      <c r="G257" s="4"/>
    </row>
    <row r="258" spans="1:7" x14ac:dyDescent="0.25">
      <c r="A258" s="2">
        <v>14</v>
      </c>
      <c r="B258" s="2"/>
      <c r="C258" s="3"/>
      <c r="D258" s="3"/>
      <c r="E258" s="4"/>
      <c r="F258" s="3"/>
      <c r="G258" s="4"/>
    </row>
    <row r="259" spans="1:7" x14ac:dyDescent="0.25">
      <c r="A259" s="2">
        <v>15</v>
      </c>
      <c r="B259" s="2"/>
      <c r="C259" s="3"/>
      <c r="D259" s="3"/>
      <c r="E259" s="4"/>
      <c r="F259" s="3"/>
      <c r="G259" s="4"/>
    </row>
    <row r="260" spans="1:7" x14ac:dyDescent="0.25">
      <c r="A260" s="2">
        <v>16</v>
      </c>
      <c r="B260" s="2"/>
      <c r="C260" s="3"/>
      <c r="D260" s="3"/>
      <c r="E260" s="4"/>
      <c r="F260" s="3"/>
      <c r="G260" s="4"/>
    </row>
    <row r="261" spans="1:7" x14ac:dyDescent="0.25">
      <c r="A261" s="2">
        <v>17</v>
      </c>
      <c r="B261" s="2"/>
      <c r="C261" s="3"/>
      <c r="D261" s="3"/>
      <c r="E261" s="4"/>
      <c r="F261" s="3"/>
      <c r="G261" s="4"/>
    </row>
    <row r="262" spans="1:7" x14ac:dyDescent="0.25">
      <c r="A262" s="2">
        <v>18</v>
      </c>
      <c r="B262" s="2"/>
      <c r="C262" s="3"/>
      <c r="D262" s="3"/>
      <c r="E262" s="4"/>
      <c r="F262" s="3"/>
      <c r="G262" s="4"/>
    </row>
    <row r="263" spans="1:7" x14ac:dyDescent="0.25">
      <c r="A263" s="2">
        <v>19</v>
      </c>
      <c r="B263" s="2"/>
      <c r="C263" s="3"/>
      <c r="D263" s="3"/>
      <c r="E263" s="4"/>
      <c r="F263" s="3"/>
      <c r="G263" s="4"/>
    </row>
    <row r="264" spans="1:7" x14ac:dyDescent="0.25">
      <c r="A264" s="2">
        <v>20</v>
      </c>
      <c r="B264" s="2"/>
      <c r="C264" s="3"/>
      <c r="D264" s="3"/>
      <c r="E264" s="4"/>
      <c r="F264" s="3"/>
      <c r="G264" s="4"/>
    </row>
    <row r="265" spans="1:7" x14ac:dyDescent="0.25">
      <c r="A265" s="2">
        <v>21</v>
      </c>
      <c r="B265" s="2"/>
      <c r="C265" s="3"/>
      <c r="D265" s="3"/>
      <c r="E265" s="4"/>
      <c r="F265" s="3"/>
      <c r="G265" s="4"/>
    </row>
    <row r="266" spans="1:7" x14ac:dyDescent="0.25">
      <c r="A266" s="2">
        <v>22</v>
      </c>
      <c r="B266" s="2"/>
      <c r="C266" s="3"/>
      <c r="D266" s="3"/>
      <c r="E266" s="4"/>
      <c r="F266" s="3"/>
      <c r="G266" s="4">
        <v>0.4</v>
      </c>
    </row>
    <row r="267" spans="1:7" x14ac:dyDescent="0.25">
      <c r="A267" s="2">
        <v>23</v>
      </c>
      <c r="B267" s="2"/>
      <c r="C267" s="3"/>
      <c r="D267" s="3"/>
      <c r="E267" s="4"/>
      <c r="F267" s="3"/>
      <c r="G267" s="4"/>
    </row>
    <row r="268" spans="1:7" x14ac:dyDescent="0.25">
      <c r="A268" s="2">
        <v>24</v>
      </c>
      <c r="B268" s="2"/>
      <c r="C268" s="3"/>
      <c r="D268" s="3"/>
      <c r="E268" s="4"/>
      <c r="F268" s="3"/>
      <c r="G268" s="4"/>
    </row>
    <row r="269" spans="1:7" x14ac:dyDescent="0.25">
      <c r="A269" s="2">
        <v>25</v>
      </c>
      <c r="B269" s="2"/>
      <c r="C269" s="3"/>
      <c r="D269" s="3"/>
      <c r="E269" s="4"/>
      <c r="F269" s="3"/>
      <c r="G269" s="4"/>
    </row>
    <row r="270" spans="1:7" x14ac:dyDescent="0.25">
      <c r="A270" s="2">
        <v>26</v>
      </c>
      <c r="B270" s="2"/>
      <c r="C270" s="3"/>
      <c r="D270" s="3"/>
      <c r="E270" s="4"/>
      <c r="F270" s="3"/>
      <c r="G270" s="4">
        <v>2.2000000000000002</v>
      </c>
    </row>
    <row r="271" spans="1:7" x14ac:dyDescent="0.25">
      <c r="A271" s="2">
        <v>27</v>
      </c>
      <c r="B271" s="2"/>
      <c r="C271" s="3"/>
      <c r="D271" s="3"/>
      <c r="E271" s="4"/>
      <c r="F271" s="3"/>
      <c r="G271" s="4"/>
    </row>
    <row r="272" spans="1:7" x14ac:dyDescent="0.25">
      <c r="A272" s="2">
        <v>28</v>
      </c>
      <c r="B272" s="2"/>
      <c r="C272" s="3"/>
      <c r="D272" s="3"/>
      <c r="E272" s="4"/>
      <c r="F272" s="5"/>
      <c r="G272" s="6"/>
    </row>
    <row r="273" spans="1:7" x14ac:dyDescent="0.25">
      <c r="A273" s="2">
        <v>29</v>
      </c>
      <c r="B273" s="2"/>
      <c r="C273" s="3"/>
      <c r="D273" s="3"/>
      <c r="E273" s="4"/>
      <c r="F273" s="3"/>
      <c r="G273" s="4"/>
    </row>
    <row r="274" spans="1:7" x14ac:dyDescent="0.25">
      <c r="A274" s="2">
        <v>30</v>
      </c>
      <c r="B274" s="2"/>
      <c r="C274" s="3"/>
      <c r="D274" s="3"/>
      <c r="E274" s="4"/>
      <c r="F274" s="3"/>
      <c r="G274" s="4"/>
    </row>
    <row r="275" spans="1:7" x14ac:dyDescent="0.25">
      <c r="A275" s="7">
        <v>37165</v>
      </c>
      <c r="B275" s="2"/>
      <c r="C275" s="3"/>
      <c r="D275" s="3"/>
      <c r="E275" s="4"/>
      <c r="F275" s="3"/>
      <c r="G275" s="4"/>
    </row>
    <row r="276" spans="1:7" x14ac:dyDescent="0.25">
      <c r="A276" s="2">
        <v>2</v>
      </c>
      <c r="B276" s="2"/>
      <c r="C276" s="3"/>
      <c r="D276" s="3"/>
      <c r="E276" s="4"/>
      <c r="F276" s="3"/>
      <c r="G276" s="4"/>
    </row>
    <row r="277" spans="1:7" x14ac:dyDescent="0.25">
      <c r="A277" s="2">
        <v>3</v>
      </c>
      <c r="B277" s="2"/>
      <c r="C277" s="3"/>
      <c r="D277" s="3"/>
      <c r="E277" s="4"/>
      <c r="F277" s="3"/>
      <c r="G277" s="4"/>
    </row>
    <row r="278" spans="1:7" x14ac:dyDescent="0.25">
      <c r="A278" s="2">
        <v>4</v>
      </c>
      <c r="B278" s="2"/>
      <c r="C278" s="3"/>
      <c r="D278" s="3"/>
      <c r="E278" s="4"/>
      <c r="F278" s="3"/>
      <c r="G278" s="4"/>
    </row>
    <row r="279" spans="1:7" x14ac:dyDescent="0.25">
      <c r="A279" s="2">
        <v>5</v>
      </c>
      <c r="B279" s="2"/>
      <c r="C279" s="3"/>
      <c r="D279" s="3"/>
      <c r="E279" s="4"/>
      <c r="F279" s="3"/>
      <c r="G279" s="4"/>
    </row>
    <row r="280" spans="1:7" x14ac:dyDescent="0.25">
      <c r="A280" s="2">
        <v>6</v>
      </c>
      <c r="B280" s="2"/>
      <c r="C280" s="3"/>
      <c r="D280" s="3"/>
      <c r="E280" s="4"/>
      <c r="F280" s="3"/>
      <c r="G280" s="4"/>
    </row>
    <row r="281" spans="1:7" x14ac:dyDescent="0.25">
      <c r="A281" s="2">
        <v>7</v>
      </c>
      <c r="B281" s="2"/>
      <c r="C281" s="3"/>
      <c r="D281" s="3"/>
      <c r="E281" s="4"/>
      <c r="F281" s="3"/>
      <c r="G281" s="4"/>
    </row>
    <row r="282" spans="1:7" x14ac:dyDescent="0.25">
      <c r="A282" s="2">
        <v>8</v>
      </c>
      <c r="B282" s="2"/>
      <c r="C282" s="3"/>
      <c r="D282" s="3"/>
      <c r="E282" s="4"/>
      <c r="F282" s="3"/>
      <c r="G282" s="4"/>
    </row>
    <row r="283" spans="1:7" x14ac:dyDescent="0.25">
      <c r="A283" s="2">
        <v>9</v>
      </c>
      <c r="B283" s="2"/>
      <c r="C283" s="3"/>
      <c r="D283" s="3"/>
      <c r="E283" s="4"/>
      <c r="F283" s="3"/>
      <c r="G283" s="4"/>
    </row>
    <row r="284" spans="1:7" x14ac:dyDescent="0.25">
      <c r="A284" s="2">
        <v>10</v>
      </c>
      <c r="B284" s="2"/>
      <c r="C284" s="3"/>
      <c r="D284" s="3"/>
      <c r="E284" s="4"/>
    </row>
    <row r="285" spans="1:7" x14ac:dyDescent="0.25">
      <c r="A285" s="2">
        <v>11</v>
      </c>
      <c r="B285" s="2"/>
      <c r="C285" s="3"/>
      <c r="D285" s="3"/>
      <c r="E285" s="4"/>
      <c r="F285" s="3">
        <v>15.8</v>
      </c>
      <c r="G285" s="4">
        <v>10</v>
      </c>
    </row>
    <row r="286" spans="1:7" x14ac:dyDescent="0.25">
      <c r="A286" s="2">
        <v>12</v>
      </c>
      <c r="B286" s="2"/>
      <c r="C286" s="3"/>
      <c r="D286" s="3"/>
      <c r="E286" s="4"/>
    </row>
    <row r="287" spans="1:7" x14ac:dyDescent="0.25">
      <c r="A287" s="2">
        <v>13</v>
      </c>
      <c r="B287" s="2"/>
      <c r="C287" s="3"/>
      <c r="D287" s="3"/>
      <c r="E287" s="4"/>
      <c r="F287" s="3"/>
      <c r="G287" s="4"/>
    </row>
    <row r="288" spans="1:7" x14ac:dyDescent="0.25">
      <c r="A288" s="2">
        <v>14</v>
      </c>
      <c r="B288" s="2"/>
      <c r="C288" s="3"/>
      <c r="D288" s="3"/>
      <c r="E288" s="4"/>
      <c r="F288" s="3">
        <v>1.8</v>
      </c>
      <c r="G288" s="4">
        <v>0.6</v>
      </c>
    </row>
    <row r="289" spans="1:7" x14ac:dyDescent="0.25">
      <c r="A289" s="2">
        <v>15</v>
      </c>
      <c r="B289" s="2"/>
      <c r="C289" s="3"/>
      <c r="D289" s="3"/>
      <c r="E289" s="4"/>
      <c r="F289" s="3"/>
      <c r="G289" s="4"/>
    </row>
    <row r="290" spans="1:7" x14ac:dyDescent="0.25">
      <c r="A290" s="2">
        <v>16</v>
      </c>
      <c r="B290" s="2"/>
      <c r="C290" s="3"/>
      <c r="D290" s="3"/>
      <c r="E290" s="4"/>
      <c r="F290" s="3">
        <v>3.5</v>
      </c>
      <c r="G290" s="4">
        <v>4.2</v>
      </c>
    </row>
    <row r="291" spans="1:7" x14ac:dyDescent="0.25">
      <c r="A291" s="2">
        <v>17</v>
      </c>
      <c r="B291" s="2"/>
      <c r="C291" s="3"/>
      <c r="D291" s="3"/>
      <c r="E291" s="4"/>
      <c r="F291" s="3"/>
      <c r="G291" s="4"/>
    </row>
    <row r="292" spans="1:7" x14ac:dyDescent="0.25">
      <c r="A292" s="2">
        <v>18</v>
      </c>
      <c r="B292" s="2"/>
      <c r="C292" s="3"/>
      <c r="D292" s="3"/>
      <c r="E292" s="4"/>
      <c r="F292" s="3">
        <v>0</v>
      </c>
      <c r="G292" s="4">
        <v>0.2</v>
      </c>
    </row>
    <row r="293" spans="1:7" x14ac:dyDescent="0.25">
      <c r="A293" s="2">
        <v>19</v>
      </c>
      <c r="B293" s="2"/>
      <c r="C293" s="3"/>
      <c r="D293" s="3"/>
      <c r="E293" s="4"/>
      <c r="F293" s="3"/>
      <c r="G293" s="4"/>
    </row>
    <row r="294" spans="1:7" x14ac:dyDescent="0.25">
      <c r="A294" s="2">
        <v>20</v>
      </c>
      <c r="B294" s="2"/>
      <c r="C294" s="3"/>
      <c r="D294" s="3"/>
      <c r="E294" s="4"/>
      <c r="F294" s="3"/>
      <c r="G294" s="4"/>
    </row>
    <row r="295" spans="1:7" x14ac:dyDescent="0.25">
      <c r="A295" s="2">
        <v>21</v>
      </c>
      <c r="B295" s="2"/>
      <c r="C295" s="3"/>
      <c r="D295" s="3"/>
      <c r="E295" s="4"/>
      <c r="F295" s="3"/>
      <c r="G295" s="4"/>
    </row>
    <row r="296" spans="1:7" x14ac:dyDescent="0.25">
      <c r="A296" s="2">
        <v>22</v>
      </c>
      <c r="B296" s="2"/>
      <c r="C296" s="3"/>
      <c r="D296" s="3"/>
      <c r="E296" s="4"/>
      <c r="F296" s="3"/>
      <c r="G296" s="4"/>
    </row>
    <row r="297" spans="1:7" x14ac:dyDescent="0.25">
      <c r="A297" s="2">
        <v>23</v>
      </c>
      <c r="B297" s="2"/>
      <c r="C297" s="3"/>
      <c r="D297" s="3"/>
      <c r="E297" s="4"/>
      <c r="F297" s="3"/>
      <c r="G297" s="4"/>
    </row>
    <row r="298" spans="1:7" x14ac:dyDescent="0.25">
      <c r="A298" s="2">
        <v>24</v>
      </c>
      <c r="B298" s="2"/>
      <c r="C298" s="3"/>
      <c r="D298" s="3"/>
      <c r="E298" s="4"/>
      <c r="F298" s="3"/>
      <c r="G298" s="4"/>
    </row>
    <row r="299" spans="1:7" x14ac:dyDescent="0.25">
      <c r="A299" s="2">
        <v>25</v>
      </c>
      <c r="B299" s="2"/>
      <c r="C299" s="3"/>
      <c r="D299" s="3"/>
      <c r="E299" s="4"/>
      <c r="F299" s="3"/>
      <c r="G299" s="4"/>
    </row>
    <row r="300" spans="1:7" x14ac:dyDescent="0.25">
      <c r="A300" s="2">
        <v>26</v>
      </c>
      <c r="B300" s="2"/>
      <c r="C300" s="3"/>
      <c r="D300" s="3"/>
      <c r="E300" s="4"/>
      <c r="F300" s="3"/>
      <c r="G300" s="4"/>
    </row>
    <row r="301" spans="1:7" x14ac:dyDescent="0.25">
      <c r="A301" s="2">
        <v>27</v>
      </c>
      <c r="B301" s="2">
        <v>0</v>
      </c>
      <c r="C301" s="3">
        <v>38.5</v>
      </c>
      <c r="D301" s="3">
        <v>6.2</v>
      </c>
      <c r="E301" s="4">
        <v>6.7</v>
      </c>
      <c r="F301" s="8">
        <v>0</v>
      </c>
      <c r="G301" s="6">
        <v>2.8</v>
      </c>
    </row>
    <row r="302" spans="1:7" x14ac:dyDescent="0.25">
      <c r="A302" s="2">
        <v>28</v>
      </c>
      <c r="B302" s="2"/>
      <c r="C302" s="3"/>
      <c r="D302" s="3"/>
      <c r="E302" s="4"/>
      <c r="F302" s="8">
        <v>8.25</v>
      </c>
      <c r="G302" s="6">
        <v>0.6</v>
      </c>
    </row>
    <row r="303" spans="1:7" x14ac:dyDescent="0.25">
      <c r="A303" s="2">
        <v>29</v>
      </c>
      <c r="B303" s="2"/>
      <c r="C303" s="3"/>
      <c r="D303" s="3"/>
      <c r="E303" s="4"/>
      <c r="F303" s="3"/>
      <c r="G303" s="4"/>
    </row>
    <row r="304" spans="1:7" x14ac:dyDescent="0.25">
      <c r="A304" s="2">
        <v>30</v>
      </c>
      <c r="B304" s="2"/>
      <c r="C304" s="3"/>
      <c r="D304" s="3"/>
      <c r="E304" s="4"/>
      <c r="F304" s="3"/>
      <c r="G304" s="4"/>
    </row>
    <row r="305" spans="1:7" x14ac:dyDescent="0.25">
      <c r="A305" s="2">
        <v>31</v>
      </c>
      <c r="B305" s="2"/>
      <c r="C305" s="3"/>
      <c r="D305" s="3"/>
      <c r="E305" s="4"/>
      <c r="F305" s="3"/>
      <c r="G305" s="4"/>
    </row>
    <row r="306" spans="1:7" x14ac:dyDescent="0.25">
      <c r="A306" s="7">
        <v>37196</v>
      </c>
      <c r="B306" s="2">
        <v>23.2</v>
      </c>
      <c r="C306" s="3">
        <v>14</v>
      </c>
      <c r="D306" s="3">
        <v>13.2</v>
      </c>
      <c r="E306" s="4">
        <v>16.100000000000001</v>
      </c>
      <c r="F306" s="3">
        <v>12.5</v>
      </c>
      <c r="G306" s="4">
        <v>14.2</v>
      </c>
    </row>
    <row r="307" spans="1:7" x14ac:dyDescent="0.25">
      <c r="A307" s="2">
        <v>2</v>
      </c>
      <c r="B307" s="2">
        <v>0</v>
      </c>
      <c r="C307" s="3">
        <v>5.6</v>
      </c>
      <c r="D307" s="3">
        <v>13.5</v>
      </c>
      <c r="E307" s="4">
        <v>6.7</v>
      </c>
      <c r="F307" s="3">
        <v>0</v>
      </c>
      <c r="G307" s="4">
        <v>0.8</v>
      </c>
    </row>
    <row r="308" spans="1:7" x14ac:dyDescent="0.25">
      <c r="A308" s="2">
        <v>3</v>
      </c>
      <c r="B308" s="2"/>
      <c r="C308" s="3"/>
      <c r="D308" s="3"/>
      <c r="E308" s="4"/>
      <c r="F308" s="3"/>
      <c r="G308" s="4"/>
    </row>
    <row r="309" spans="1:7" x14ac:dyDescent="0.25">
      <c r="A309" s="2">
        <v>4</v>
      </c>
      <c r="B309" s="2"/>
      <c r="C309" s="3"/>
      <c r="D309" s="3"/>
      <c r="E309" s="4"/>
      <c r="F309" s="3"/>
      <c r="G309" s="4"/>
    </row>
    <row r="310" spans="1:7" x14ac:dyDescent="0.25">
      <c r="A310" s="2">
        <v>5</v>
      </c>
      <c r="B310" s="2"/>
      <c r="C310" s="3"/>
      <c r="D310" s="3"/>
      <c r="E310" s="4"/>
      <c r="F310" s="3"/>
      <c r="G310" s="4"/>
    </row>
    <row r="311" spans="1:7" x14ac:dyDescent="0.25">
      <c r="A311" s="2">
        <v>6</v>
      </c>
      <c r="B311" s="2"/>
      <c r="C311" s="3"/>
      <c r="D311" s="3"/>
      <c r="E311" s="4"/>
      <c r="F311" s="3"/>
      <c r="G311" s="4"/>
    </row>
    <row r="312" spans="1:7" x14ac:dyDescent="0.25">
      <c r="A312" s="2">
        <v>7</v>
      </c>
      <c r="B312" s="2"/>
      <c r="C312" s="3"/>
      <c r="D312" s="3"/>
      <c r="E312" s="4"/>
      <c r="F312" s="3"/>
      <c r="G312" s="4"/>
    </row>
    <row r="313" spans="1:7" x14ac:dyDescent="0.25">
      <c r="A313" s="2">
        <v>8</v>
      </c>
      <c r="B313" s="2">
        <v>0</v>
      </c>
      <c r="C313" s="3">
        <v>0</v>
      </c>
      <c r="D313" s="3">
        <v>0</v>
      </c>
      <c r="E313" s="4">
        <v>0</v>
      </c>
      <c r="F313" s="3">
        <v>0</v>
      </c>
      <c r="G313" s="4">
        <v>1.8</v>
      </c>
    </row>
    <row r="314" spans="1:7" x14ac:dyDescent="0.25">
      <c r="A314" s="2">
        <v>9</v>
      </c>
      <c r="B314" s="2"/>
      <c r="C314" s="3"/>
      <c r="D314" s="3"/>
      <c r="E314" s="4"/>
      <c r="F314" s="3"/>
      <c r="G314" s="4"/>
    </row>
    <row r="315" spans="1:7" x14ac:dyDescent="0.25">
      <c r="A315" s="2">
        <v>10</v>
      </c>
      <c r="B315" s="2"/>
      <c r="C315" s="3"/>
      <c r="D315" s="3"/>
      <c r="E315" s="4"/>
      <c r="F315" s="3"/>
      <c r="G315" s="4"/>
    </row>
    <row r="316" spans="1:7" x14ac:dyDescent="0.25">
      <c r="A316" s="2">
        <v>11</v>
      </c>
      <c r="B316" s="2"/>
      <c r="C316" s="3"/>
      <c r="D316" s="3"/>
      <c r="E316" s="4"/>
      <c r="F316" s="3"/>
      <c r="G316" s="4"/>
    </row>
    <row r="317" spans="1:7" x14ac:dyDescent="0.25">
      <c r="A317" s="2">
        <v>12</v>
      </c>
      <c r="B317" s="2"/>
      <c r="C317" s="3"/>
      <c r="D317" s="3"/>
      <c r="E317" s="4"/>
      <c r="F317" s="3"/>
      <c r="G317" s="4"/>
    </row>
    <row r="318" spans="1:7" x14ac:dyDescent="0.25">
      <c r="A318" s="2">
        <v>13</v>
      </c>
      <c r="B318" s="2"/>
      <c r="C318" s="3"/>
      <c r="D318" s="3"/>
      <c r="E318" s="4"/>
      <c r="F318" s="3"/>
      <c r="G318" s="4"/>
    </row>
    <row r="319" spans="1:7" x14ac:dyDescent="0.25">
      <c r="A319" s="2">
        <v>14</v>
      </c>
      <c r="B319" s="2"/>
      <c r="C319" s="3"/>
      <c r="D319" s="3"/>
      <c r="E319" s="4"/>
      <c r="F319" s="3"/>
      <c r="G319" s="4"/>
    </row>
    <row r="320" spans="1:7" x14ac:dyDescent="0.25">
      <c r="A320" s="2">
        <v>15</v>
      </c>
      <c r="B320" s="2"/>
      <c r="C320" s="3"/>
      <c r="D320" s="3"/>
      <c r="E320" s="4"/>
      <c r="F320" s="3"/>
      <c r="G320" s="4"/>
    </row>
    <row r="321" spans="1:7" x14ac:dyDescent="0.25">
      <c r="A321" s="2">
        <v>16</v>
      </c>
      <c r="B321" s="2"/>
      <c r="C321" s="3"/>
      <c r="D321" s="3"/>
      <c r="E321" s="4"/>
      <c r="F321" s="3"/>
      <c r="G321" s="4">
        <v>2.8</v>
      </c>
    </row>
    <row r="322" spans="1:7" x14ac:dyDescent="0.25">
      <c r="A322" s="2">
        <v>17</v>
      </c>
      <c r="B322" s="2"/>
      <c r="C322" s="3"/>
      <c r="D322" s="3"/>
      <c r="E322" s="4"/>
      <c r="F322" s="3">
        <v>6.3</v>
      </c>
      <c r="G322" s="4">
        <v>2.4</v>
      </c>
    </row>
    <row r="323" spans="1:7" x14ac:dyDescent="0.25">
      <c r="A323" s="2">
        <v>18</v>
      </c>
      <c r="B323" s="2"/>
      <c r="C323" s="3">
        <v>11.5</v>
      </c>
      <c r="D323" s="3">
        <v>9.1999999999999993</v>
      </c>
      <c r="E323" s="4">
        <v>6.7</v>
      </c>
      <c r="F323" s="3">
        <v>5</v>
      </c>
      <c r="G323" s="4">
        <v>4.2</v>
      </c>
    </row>
    <row r="324" spans="1:7" x14ac:dyDescent="0.25">
      <c r="A324" s="2">
        <v>19</v>
      </c>
      <c r="B324" s="2"/>
      <c r="C324" s="3"/>
      <c r="D324" s="3"/>
      <c r="E324" s="4"/>
      <c r="F324" s="3"/>
      <c r="G324" s="4"/>
    </row>
    <row r="325" spans="1:7" x14ac:dyDescent="0.25">
      <c r="A325" s="2">
        <v>20</v>
      </c>
      <c r="B325" s="2"/>
      <c r="C325" s="3"/>
      <c r="D325" s="3"/>
      <c r="E325" s="4"/>
      <c r="F325" s="3"/>
      <c r="G325" s="4"/>
    </row>
    <row r="326" spans="1:7" x14ac:dyDescent="0.25">
      <c r="A326" s="2">
        <v>21</v>
      </c>
      <c r="B326" s="2"/>
      <c r="C326" s="3"/>
      <c r="D326" s="3"/>
      <c r="E326" s="4"/>
      <c r="F326" s="3"/>
      <c r="G326" s="4"/>
    </row>
    <row r="327" spans="1:7" x14ac:dyDescent="0.25">
      <c r="A327" s="2">
        <v>22</v>
      </c>
      <c r="B327" s="2"/>
      <c r="C327" s="3"/>
      <c r="D327" s="3"/>
      <c r="E327" s="4"/>
      <c r="F327" s="3"/>
      <c r="G327" s="4"/>
    </row>
    <row r="328" spans="1:7" x14ac:dyDescent="0.25">
      <c r="A328" s="2">
        <v>23</v>
      </c>
      <c r="B328" s="2"/>
      <c r="C328" s="3"/>
      <c r="D328" s="3"/>
      <c r="E328" s="4"/>
      <c r="F328" s="3"/>
      <c r="G328" s="4"/>
    </row>
    <row r="329" spans="1:7" x14ac:dyDescent="0.25">
      <c r="A329" s="2">
        <v>24</v>
      </c>
      <c r="B329" s="2"/>
      <c r="C329" s="3"/>
      <c r="D329" s="3"/>
      <c r="E329" s="4"/>
      <c r="F329" s="3"/>
      <c r="G329" s="4"/>
    </row>
    <row r="330" spans="1:7" x14ac:dyDescent="0.25">
      <c r="A330" s="2">
        <v>25</v>
      </c>
      <c r="B330" s="2"/>
      <c r="C330" s="3"/>
      <c r="D330" s="3"/>
      <c r="E330" s="4"/>
      <c r="F330" s="3"/>
      <c r="G330" s="4"/>
    </row>
    <row r="331" spans="1:7" x14ac:dyDescent="0.25">
      <c r="A331" s="2">
        <v>26</v>
      </c>
      <c r="B331" s="2"/>
      <c r="C331" s="3"/>
      <c r="D331" s="3"/>
      <c r="E331" s="4"/>
      <c r="F331" s="3"/>
      <c r="G331" s="4"/>
    </row>
    <row r="332" spans="1:7" x14ac:dyDescent="0.25">
      <c r="A332" s="2">
        <v>27</v>
      </c>
      <c r="B332" s="2"/>
      <c r="C332" s="3"/>
      <c r="D332" s="3"/>
      <c r="E332" s="4"/>
      <c r="F332" s="3"/>
      <c r="G332" s="4"/>
    </row>
    <row r="333" spans="1:7" x14ac:dyDescent="0.25">
      <c r="A333" s="2">
        <v>28</v>
      </c>
      <c r="B333" s="2"/>
      <c r="C333" s="3"/>
      <c r="D333" s="3"/>
      <c r="E333" s="4"/>
      <c r="F333" s="5"/>
      <c r="G333" s="6"/>
    </row>
    <row r="334" spans="1:7" x14ac:dyDescent="0.25">
      <c r="A334" s="2">
        <v>29</v>
      </c>
      <c r="B334" s="2"/>
      <c r="C334" s="3"/>
      <c r="D334" s="3"/>
      <c r="E334" s="4"/>
      <c r="F334" s="3"/>
      <c r="G334" s="4"/>
    </row>
    <row r="335" spans="1:7" x14ac:dyDescent="0.25">
      <c r="A335" s="2">
        <v>30</v>
      </c>
      <c r="B335" s="2"/>
      <c r="C335" s="3"/>
      <c r="D335" s="3"/>
      <c r="E335" s="4"/>
      <c r="F335" s="3"/>
      <c r="G335" s="4"/>
    </row>
    <row r="336" spans="1:7" x14ac:dyDescent="0.25">
      <c r="A336" s="7">
        <v>37226</v>
      </c>
      <c r="B336" s="2">
        <v>0</v>
      </c>
      <c r="C336" s="3">
        <v>9.1999999999999993</v>
      </c>
      <c r="D336" s="3">
        <v>9.3000000000000007</v>
      </c>
      <c r="E336" s="4">
        <v>9</v>
      </c>
      <c r="F336" s="3">
        <v>2.5</v>
      </c>
      <c r="G336" s="4">
        <v>4.5</v>
      </c>
    </row>
    <row r="337" spans="1:7" x14ac:dyDescent="0.25">
      <c r="A337" s="2">
        <v>2</v>
      </c>
      <c r="B337" s="2">
        <v>9</v>
      </c>
      <c r="C337" s="3">
        <v>17.600000000000001</v>
      </c>
      <c r="D337" s="3">
        <v>16.100000000000001</v>
      </c>
      <c r="E337" s="4">
        <v>10</v>
      </c>
      <c r="F337" s="3">
        <v>2.5</v>
      </c>
      <c r="G337" s="4">
        <v>3.5</v>
      </c>
    </row>
    <row r="338" spans="1:7" x14ac:dyDescent="0.25">
      <c r="A338" s="2">
        <v>3</v>
      </c>
      <c r="B338" s="2">
        <v>0</v>
      </c>
      <c r="C338" s="3">
        <v>0</v>
      </c>
      <c r="D338" s="3">
        <v>4.0999999999999996</v>
      </c>
      <c r="E338" s="4">
        <v>0</v>
      </c>
      <c r="F338" s="3">
        <v>2.5</v>
      </c>
      <c r="G338" s="4">
        <v>16.8</v>
      </c>
    </row>
    <row r="339" spans="1:7" x14ac:dyDescent="0.25">
      <c r="A339" s="2">
        <v>4</v>
      </c>
      <c r="B339" s="2"/>
      <c r="C339" s="3"/>
      <c r="D339" s="3"/>
      <c r="E339" s="4"/>
      <c r="F339" s="3"/>
      <c r="G339" s="4"/>
    </row>
    <row r="340" spans="1:7" x14ac:dyDescent="0.25">
      <c r="A340" s="2">
        <v>5</v>
      </c>
      <c r="B340" s="2"/>
      <c r="C340" s="3"/>
      <c r="D340" s="3"/>
      <c r="E340" s="4"/>
      <c r="F340" s="3"/>
      <c r="G340" s="4"/>
    </row>
    <row r="341" spans="1:7" x14ac:dyDescent="0.25">
      <c r="A341" s="2">
        <v>6</v>
      </c>
      <c r="B341" s="2"/>
      <c r="C341" s="3"/>
      <c r="D341" s="3"/>
      <c r="E341" s="4"/>
      <c r="F341" s="3"/>
      <c r="G341" s="4"/>
    </row>
    <row r="342" spans="1:7" x14ac:dyDescent="0.25">
      <c r="A342" s="2">
        <v>7</v>
      </c>
      <c r="B342" s="2"/>
      <c r="C342" s="3"/>
      <c r="D342" s="3"/>
      <c r="E342" s="4"/>
      <c r="F342" s="3"/>
      <c r="G342" s="4"/>
    </row>
    <row r="343" spans="1:7" x14ac:dyDescent="0.25">
      <c r="A343" s="2">
        <v>8</v>
      </c>
      <c r="B343" s="2"/>
      <c r="C343" s="3"/>
      <c r="D343" s="3"/>
      <c r="E343" s="4"/>
      <c r="F343" s="3"/>
      <c r="G343" s="4"/>
    </row>
    <row r="344" spans="1:7" x14ac:dyDescent="0.25">
      <c r="A344" s="2">
        <v>9</v>
      </c>
      <c r="B344" s="2"/>
      <c r="C344" s="3"/>
      <c r="D344" s="3"/>
      <c r="E344" s="4"/>
      <c r="F344" s="3"/>
      <c r="G344" s="4"/>
    </row>
    <row r="345" spans="1:7" x14ac:dyDescent="0.25">
      <c r="A345" s="2">
        <v>10</v>
      </c>
      <c r="B345" s="2">
        <v>25.8</v>
      </c>
      <c r="C345" s="3">
        <v>5</v>
      </c>
      <c r="D345" s="3">
        <v>19</v>
      </c>
      <c r="E345" s="4">
        <v>22.5</v>
      </c>
      <c r="F345" s="3">
        <v>7.5</v>
      </c>
      <c r="G345" s="4">
        <v>6.6</v>
      </c>
    </row>
    <row r="346" spans="1:7" x14ac:dyDescent="0.25">
      <c r="A346" s="2">
        <v>11</v>
      </c>
      <c r="B346" s="2"/>
      <c r="C346" s="3"/>
      <c r="D346" s="3"/>
      <c r="E346" s="4"/>
      <c r="F346" s="3"/>
      <c r="G346" s="4"/>
    </row>
    <row r="347" spans="1:7" x14ac:dyDescent="0.25">
      <c r="A347" s="2">
        <v>12</v>
      </c>
      <c r="B347" s="2"/>
      <c r="C347" s="3"/>
      <c r="D347" s="3"/>
      <c r="E347" s="4"/>
      <c r="F347" s="3"/>
      <c r="G347" s="4"/>
    </row>
    <row r="348" spans="1:7" x14ac:dyDescent="0.25">
      <c r="A348" s="2">
        <v>13</v>
      </c>
      <c r="B348" s="2"/>
      <c r="C348" s="3"/>
      <c r="D348" s="3"/>
      <c r="E348" s="4"/>
      <c r="F348" s="3"/>
      <c r="G348" s="4"/>
    </row>
    <row r="349" spans="1:7" x14ac:dyDescent="0.25">
      <c r="A349" s="2">
        <v>14</v>
      </c>
      <c r="B349" s="2">
        <v>21</v>
      </c>
      <c r="C349" s="3">
        <v>16.5</v>
      </c>
      <c r="D349" s="3">
        <v>10</v>
      </c>
      <c r="E349" s="4">
        <v>21.3</v>
      </c>
      <c r="F349" s="3">
        <v>14.5</v>
      </c>
      <c r="G349" s="4">
        <v>7.5</v>
      </c>
    </row>
    <row r="350" spans="1:7" x14ac:dyDescent="0.25">
      <c r="A350" s="2">
        <v>15</v>
      </c>
      <c r="B350" s="2"/>
      <c r="C350" s="3">
        <v>3.4</v>
      </c>
      <c r="D350" s="3">
        <v>8.4</v>
      </c>
      <c r="E350" s="4">
        <v>5.5</v>
      </c>
      <c r="F350" s="3">
        <v>0</v>
      </c>
      <c r="G350" s="4">
        <v>0</v>
      </c>
    </row>
    <row r="351" spans="1:7" x14ac:dyDescent="0.25">
      <c r="A351" s="2">
        <v>16</v>
      </c>
      <c r="B351" s="2"/>
      <c r="C351" s="3"/>
      <c r="D351" s="3"/>
      <c r="E351" s="4"/>
      <c r="F351" s="3"/>
      <c r="G351" s="4"/>
    </row>
    <row r="352" spans="1:7" x14ac:dyDescent="0.25">
      <c r="A352" s="2">
        <v>17</v>
      </c>
      <c r="B352" s="2"/>
      <c r="C352" s="3"/>
      <c r="D352" s="3"/>
      <c r="E352" s="4"/>
      <c r="F352" s="3"/>
      <c r="G352" s="4"/>
    </row>
    <row r="353" spans="1:7" x14ac:dyDescent="0.25">
      <c r="A353" s="2">
        <v>18</v>
      </c>
      <c r="B353" s="2"/>
      <c r="C353" s="3"/>
      <c r="D353" s="3"/>
      <c r="E353" s="4"/>
      <c r="F353" s="3"/>
      <c r="G353" s="4"/>
    </row>
    <row r="354" spans="1:7" x14ac:dyDescent="0.25">
      <c r="A354" s="2">
        <v>19</v>
      </c>
      <c r="B354" s="2"/>
      <c r="C354" s="3"/>
      <c r="D354" s="3"/>
      <c r="E354" s="4"/>
      <c r="F354" s="3"/>
      <c r="G354" s="4"/>
    </row>
    <row r="355" spans="1:7" x14ac:dyDescent="0.25">
      <c r="A355" s="2">
        <v>20</v>
      </c>
      <c r="B355" s="2"/>
      <c r="C355" s="3"/>
      <c r="D355" s="3"/>
      <c r="E355" s="4"/>
      <c r="F355" s="3"/>
      <c r="G355" s="4"/>
    </row>
    <row r="356" spans="1:7" x14ac:dyDescent="0.25">
      <c r="A356" s="2">
        <v>21</v>
      </c>
      <c r="B356" s="2"/>
      <c r="C356" s="3"/>
      <c r="D356" s="3"/>
      <c r="E356" s="4"/>
      <c r="F356" s="3"/>
      <c r="G356" s="4"/>
    </row>
    <row r="357" spans="1:7" x14ac:dyDescent="0.25">
      <c r="A357" s="2">
        <v>22</v>
      </c>
      <c r="B357" s="2"/>
      <c r="C357" s="3"/>
      <c r="D357" s="3"/>
      <c r="E357" s="4"/>
      <c r="F357" s="3"/>
      <c r="G357" s="4"/>
    </row>
    <row r="358" spans="1:7" x14ac:dyDescent="0.25">
      <c r="A358" s="2">
        <v>23</v>
      </c>
      <c r="B358" s="2"/>
      <c r="C358" s="3"/>
      <c r="D358" s="3"/>
      <c r="E358" s="4"/>
      <c r="F358" s="3"/>
      <c r="G358" s="4"/>
    </row>
    <row r="359" spans="1:7" x14ac:dyDescent="0.25">
      <c r="A359" s="2">
        <v>24</v>
      </c>
      <c r="B359" s="2"/>
      <c r="C359" s="3"/>
      <c r="D359" s="3"/>
      <c r="E359" s="4"/>
      <c r="F359" s="3"/>
      <c r="G359" s="4"/>
    </row>
    <row r="360" spans="1:7" x14ac:dyDescent="0.25">
      <c r="A360" s="2">
        <v>25</v>
      </c>
      <c r="B360" s="2"/>
      <c r="C360" s="3"/>
      <c r="D360" s="3"/>
      <c r="E360" s="4"/>
      <c r="F360" s="3"/>
      <c r="G360" s="4"/>
    </row>
    <row r="361" spans="1:7" x14ac:dyDescent="0.25">
      <c r="A361" s="2">
        <v>26</v>
      </c>
      <c r="B361" s="2"/>
      <c r="C361" s="3"/>
      <c r="D361" s="3"/>
      <c r="E361" s="4"/>
      <c r="F361" s="3"/>
      <c r="G361" s="4"/>
    </row>
    <row r="362" spans="1:7" x14ac:dyDescent="0.25">
      <c r="A362" s="2">
        <v>27</v>
      </c>
      <c r="B362" s="2"/>
      <c r="C362" s="3"/>
      <c r="D362" s="3"/>
      <c r="E362" s="4"/>
      <c r="F362" s="3"/>
      <c r="G362" s="4"/>
    </row>
    <row r="363" spans="1:7" x14ac:dyDescent="0.25">
      <c r="A363" s="2">
        <v>28</v>
      </c>
      <c r="B363" s="2"/>
      <c r="C363" s="3"/>
      <c r="D363" s="3"/>
      <c r="E363" s="4"/>
      <c r="F363" s="8"/>
      <c r="G363" s="6"/>
    </row>
    <row r="364" spans="1:7" x14ac:dyDescent="0.25">
      <c r="A364" s="2">
        <v>29</v>
      </c>
      <c r="B364" s="2"/>
      <c r="C364" s="3"/>
      <c r="D364" s="3"/>
      <c r="E364" s="4"/>
      <c r="F364" s="3"/>
      <c r="G364" s="4"/>
    </row>
    <row r="365" spans="1:7" x14ac:dyDescent="0.25">
      <c r="A365" s="2">
        <v>30</v>
      </c>
      <c r="B365" s="2"/>
      <c r="C365" s="3"/>
      <c r="D365" s="3"/>
      <c r="E365" s="4"/>
      <c r="F365" s="3"/>
      <c r="G365" s="4"/>
    </row>
    <row r="366" spans="1:7" x14ac:dyDescent="0.25">
      <c r="A366" s="2">
        <v>31</v>
      </c>
      <c r="B366" s="2"/>
      <c r="C366" s="3"/>
      <c r="D366" s="3"/>
      <c r="E366" s="4"/>
      <c r="F366" s="3"/>
      <c r="G366" s="4"/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66"/>
  <sheetViews>
    <sheetView workbookViewId="0">
      <selection sqref="A1:XFD1"/>
    </sheetView>
  </sheetViews>
  <sheetFormatPr defaultRowHeight="15" x14ac:dyDescent="0.25"/>
  <sheetData>
    <row r="1" spans="1:7" x14ac:dyDescent="0.25">
      <c r="B1" t="s">
        <v>2</v>
      </c>
      <c r="C1" t="s">
        <v>3</v>
      </c>
      <c r="D1" t="s">
        <v>4</v>
      </c>
      <c r="E1" t="s">
        <v>5</v>
      </c>
      <c r="F1" t="s">
        <v>0</v>
      </c>
      <c r="G1" t="s">
        <v>1</v>
      </c>
    </row>
    <row r="2" spans="1:7" x14ac:dyDescent="0.25">
      <c r="A2" s="7">
        <v>36892</v>
      </c>
      <c r="B2" s="2"/>
      <c r="C2" s="3"/>
      <c r="D2" s="3"/>
      <c r="E2" s="4"/>
      <c r="F2" s="3"/>
      <c r="G2" s="4"/>
    </row>
    <row r="3" spans="1:7" x14ac:dyDescent="0.25">
      <c r="A3" s="2">
        <v>2</v>
      </c>
      <c r="B3" s="2"/>
      <c r="C3" s="3"/>
      <c r="D3" s="3"/>
      <c r="E3" s="4"/>
      <c r="F3" s="3"/>
      <c r="G3" s="4"/>
    </row>
    <row r="4" spans="1:7" x14ac:dyDescent="0.25">
      <c r="A4" s="2">
        <v>3</v>
      </c>
      <c r="B4" s="2"/>
      <c r="C4" s="3"/>
      <c r="D4" s="3"/>
      <c r="E4" s="4"/>
      <c r="F4" s="3"/>
      <c r="G4" s="4"/>
    </row>
    <row r="5" spans="1:7" x14ac:dyDescent="0.25">
      <c r="A5" s="2">
        <v>4</v>
      </c>
      <c r="B5" s="2">
        <v>4</v>
      </c>
      <c r="C5" s="3">
        <v>9.5</v>
      </c>
      <c r="D5" s="3">
        <v>19</v>
      </c>
      <c r="E5" s="4">
        <v>11</v>
      </c>
      <c r="F5" s="3">
        <v>5</v>
      </c>
      <c r="G5" s="4">
        <v>3.4</v>
      </c>
    </row>
    <row r="6" spans="1:7" x14ac:dyDescent="0.25">
      <c r="A6" s="2">
        <v>5</v>
      </c>
      <c r="B6" s="2">
        <v>6.4</v>
      </c>
      <c r="C6" s="3">
        <v>7.1</v>
      </c>
      <c r="D6" s="3">
        <v>4.8</v>
      </c>
      <c r="E6" s="4">
        <v>10</v>
      </c>
      <c r="F6" s="3">
        <v>2</v>
      </c>
      <c r="G6" s="4">
        <v>3.8</v>
      </c>
    </row>
    <row r="7" spans="1:7" x14ac:dyDescent="0.25">
      <c r="A7" s="2">
        <v>6</v>
      </c>
      <c r="B7" s="2"/>
      <c r="C7" s="3"/>
      <c r="D7" s="3"/>
      <c r="E7" s="4"/>
      <c r="F7" s="3"/>
      <c r="G7" s="4"/>
    </row>
    <row r="8" spans="1:7" x14ac:dyDescent="0.25">
      <c r="A8" s="2">
        <v>7</v>
      </c>
      <c r="B8" s="2"/>
      <c r="C8" s="3"/>
      <c r="D8" s="3"/>
      <c r="E8" s="4"/>
      <c r="F8" s="3"/>
      <c r="G8" s="4"/>
    </row>
    <row r="9" spans="1:7" x14ac:dyDescent="0.25">
      <c r="A9" s="2">
        <v>8</v>
      </c>
      <c r="B9" s="2"/>
      <c r="C9" s="3"/>
      <c r="D9" s="3"/>
      <c r="E9" s="4"/>
      <c r="F9" s="3"/>
      <c r="G9" s="4"/>
    </row>
    <row r="10" spans="1:7" x14ac:dyDescent="0.25">
      <c r="A10" s="2">
        <v>9</v>
      </c>
      <c r="B10" s="2"/>
      <c r="C10" s="3"/>
      <c r="D10" s="3"/>
      <c r="E10" s="4"/>
      <c r="F10" s="3"/>
      <c r="G10" s="4"/>
    </row>
    <row r="11" spans="1:7" x14ac:dyDescent="0.25">
      <c r="A11" s="2">
        <v>10</v>
      </c>
      <c r="B11" s="2"/>
      <c r="C11" s="3"/>
      <c r="D11" s="3"/>
      <c r="E11" s="4"/>
      <c r="F11" s="3"/>
      <c r="G11" s="4"/>
    </row>
    <row r="12" spans="1:7" x14ac:dyDescent="0.25">
      <c r="A12" s="2">
        <v>11</v>
      </c>
      <c r="B12" s="2"/>
      <c r="C12" s="3"/>
      <c r="D12" s="3"/>
      <c r="E12" s="4"/>
      <c r="F12" s="3"/>
      <c r="G12" s="4"/>
    </row>
    <row r="13" spans="1:7" x14ac:dyDescent="0.25">
      <c r="A13" s="2">
        <v>12</v>
      </c>
      <c r="B13" s="2"/>
      <c r="C13" s="3"/>
      <c r="D13" s="3"/>
      <c r="E13" s="4"/>
      <c r="F13" s="3"/>
      <c r="G13" s="4"/>
    </row>
    <row r="14" spans="1:7" x14ac:dyDescent="0.25">
      <c r="A14" s="2">
        <v>13</v>
      </c>
      <c r="B14" s="2"/>
      <c r="C14" s="3"/>
      <c r="D14" s="3"/>
      <c r="E14" s="4"/>
      <c r="F14" s="3"/>
      <c r="G14" s="4"/>
    </row>
    <row r="15" spans="1:7" x14ac:dyDescent="0.25">
      <c r="A15" s="2">
        <v>14</v>
      </c>
      <c r="B15" s="2"/>
      <c r="C15" s="3"/>
      <c r="D15" s="3"/>
      <c r="E15" s="4"/>
      <c r="F15" s="3"/>
      <c r="G15" s="4"/>
    </row>
    <row r="16" spans="1:7" x14ac:dyDescent="0.25">
      <c r="A16" s="2">
        <v>15</v>
      </c>
      <c r="B16" s="2"/>
      <c r="C16" s="3"/>
      <c r="D16" s="3"/>
      <c r="E16" s="4"/>
      <c r="F16" s="3"/>
      <c r="G16" s="4"/>
    </row>
    <row r="17" spans="1:7" x14ac:dyDescent="0.25">
      <c r="A17" s="2">
        <v>16</v>
      </c>
      <c r="B17" s="2"/>
      <c r="C17" s="3"/>
      <c r="D17" s="3"/>
      <c r="E17" s="4"/>
      <c r="F17" s="3"/>
      <c r="G17" s="4"/>
    </row>
    <row r="18" spans="1:7" x14ac:dyDescent="0.25">
      <c r="A18" s="2">
        <v>17</v>
      </c>
      <c r="B18" s="2"/>
      <c r="C18" s="3"/>
      <c r="D18" s="3"/>
      <c r="E18" s="4"/>
      <c r="F18" s="3"/>
      <c r="G18" s="4"/>
    </row>
    <row r="19" spans="1:7" x14ac:dyDescent="0.25">
      <c r="A19" s="2">
        <v>18</v>
      </c>
      <c r="B19" s="2"/>
      <c r="C19" s="3"/>
      <c r="D19" s="3"/>
      <c r="E19" s="4"/>
      <c r="F19" s="3"/>
      <c r="G19" s="4"/>
    </row>
    <row r="20" spans="1:7" x14ac:dyDescent="0.25">
      <c r="A20" s="2">
        <v>19</v>
      </c>
      <c r="B20" s="2"/>
      <c r="C20" s="3"/>
      <c r="D20" s="3"/>
      <c r="E20" s="4"/>
      <c r="F20" s="3"/>
      <c r="G20" s="4"/>
    </row>
    <row r="21" spans="1:7" x14ac:dyDescent="0.25">
      <c r="A21" s="2">
        <v>20</v>
      </c>
      <c r="B21" s="2"/>
      <c r="C21" s="3"/>
      <c r="D21" s="3"/>
      <c r="E21" s="4"/>
      <c r="F21" s="3"/>
      <c r="G21" s="4"/>
    </row>
    <row r="22" spans="1:7" x14ac:dyDescent="0.25">
      <c r="A22" s="2">
        <v>21</v>
      </c>
      <c r="B22" s="2"/>
      <c r="C22" s="3"/>
      <c r="D22" s="3"/>
      <c r="E22" s="4"/>
      <c r="F22" s="3"/>
      <c r="G22" s="4"/>
    </row>
    <row r="23" spans="1:7" x14ac:dyDescent="0.25">
      <c r="A23" s="2">
        <v>22</v>
      </c>
      <c r="B23" s="2"/>
      <c r="C23" s="3"/>
      <c r="D23" s="3"/>
      <c r="E23" s="4"/>
      <c r="F23" s="3"/>
      <c r="G23" s="4"/>
    </row>
    <row r="24" spans="1:7" x14ac:dyDescent="0.25">
      <c r="A24" s="2">
        <v>23</v>
      </c>
      <c r="B24" s="2"/>
      <c r="C24" s="3"/>
      <c r="D24" s="3"/>
      <c r="E24" s="4"/>
      <c r="F24" s="3"/>
      <c r="G24" s="4"/>
    </row>
    <row r="25" spans="1:7" x14ac:dyDescent="0.25">
      <c r="A25" s="2">
        <v>24</v>
      </c>
      <c r="B25" s="2"/>
      <c r="C25" s="3"/>
      <c r="D25" s="3"/>
      <c r="E25" s="4"/>
      <c r="F25" s="3"/>
      <c r="G25" s="4"/>
    </row>
    <row r="26" spans="1:7" x14ac:dyDescent="0.25">
      <c r="A26" s="2">
        <v>25</v>
      </c>
      <c r="B26" s="2"/>
      <c r="C26" s="3"/>
      <c r="D26" s="3"/>
      <c r="E26" s="4"/>
      <c r="F26" s="3"/>
      <c r="G26" s="4"/>
    </row>
    <row r="27" spans="1:7" x14ac:dyDescent="0.25">
      <c r="A27" s="2">
        <v>26</v>
      </c>
      <c r="B27" s="2"/>
      <c r="C27" s="3"/>
      <c r="D27" s="3"/>
      <c r="E27" s="4"/>
      <c r="F27" s="3"/>
      <c r="G27" s="4"/>
    </row>
    <row r="28" spans="1:7" x14ac:dyDescent="0.25">
      <c r="A28" s="2">
        <v>27</v>
      </c>
      <c r="B28" s="2"/>
      <c r="C28" s="3"/>
      <c r="D28" s="3"/>
      <c r="E28" s="4"/>
      <c r="F28" s="3"/>
      <c r="G28" s="4"/>
    </row>
    <row r="29" spans="1:7" x14ac:dyDescent="0.25">
      <c r="A29" s="2">
        <v>28</v>
      </c>
      <c r="B29" s="2"/>
      <c r="C29" s="3"/>
      <c r="D29" s="3"/>
      <c r="E29" s="4"/>
      <c r="F29" s="5"/>
      <c r="G29" s="6"/>
    </row>
    <row r="30" spans="1:7" x14ac:dyDescent="0.25">
      <c r="A30" s="2">
        <v>29</v>
      </c>
      <c r="B30" s="2"/>
      <c r="C30" s="3"/>
      <c r="D30" s="3"/>
      <c r="E30" s="4"/>
      <c r="F30" s="3"/>
      <c r="G30" s="4"/>
    </row>
    <row r="31" spans="1:7" x14ac:dyDescent="0.25">
      <c r="A31" s="2">
        <v>30</v>
      </c>
      <c r="B31" s="2"/>
      <c r="C31" s="3"/>
      <c r="D31" s="3"/>
      <c r="E31" s="4"/>
      <c r="F31" s="3"/>
      <c r="G31" s="4"/>
    </row>
    <row r="32" spans="1:7" x14ac:dyDescent="0.25">
      <c r="A32" s="2">
        <v>31</v>
      </c>
      <c r="B32" s="2"/>
      <c r="C32" s="3"/>
      <c r="D32" s="3"/>
      <c r="E32" s="4"/>
      <c r="F32" s="3"/>
      <c r="G32" s="4"/>
    </row>
    <row r="33" spans="1:7" x14ac:dyDescent="0.25">
      <c r="A33" s="7">
        <v>36923</v>
      </c>
      <c r="B33" s="2"/>
      <c r="C33" s="3"/>
      <c r="D33" s="3"/>
      <c r="E33" s="4"/>
      <c r="F33" s="3"/>
      <c r="G33" s="4"/>
    </row>
    <row r="34" spans="1:7" x14ac:dyDescent="0.25">
      <c r="A34" s="2">
        <v>2</v>
      </c>
      <c r="B34" s="2"/>
      <c r="C34" s="3"/>
      <c r="D34" s="3"/>
      <c r="E34" s="4"/>
      <c r="F34" s="3"/>
      <c r="G34" s="4"/>
    </row>
    <row r="35" spans="1:7" x14ac:dyDescent="0.25">
      <c r="A35" s="2">
        <v>3</v>
      </c>
      <c r="B35" s="2"/>
      <c r="C35" s="3"/>
      <c r="D35" s="3"/>
      <c r="E35" s="4"/>
      <c r="F35" s="3"/>
      <c r="G35" s="4"/>
    </row>
    <row r="36" spans="1:7" x14ac:dyDescent="0.25">
      <c r="A36" s="2">
        <v>4</v>
      </c>
      <c r="B36" s="2"/>
      <c r="C36" s="3"/>
      <c r="D36" s="3"/>
      <c r="E36" s="4"/>
      <c r="F36" s="3"/>
      <c r="G36" s="4"/>
    </row>
    <row r="37" spans="1:7" x14ac:dyDescent="0.25">
      <c r="A37" s="2">
        <v>5</v>
      </c>
      <c r="B37" s="2"/>
      <c r="C37" s="3"/>
      <c r="D37" s="3"/>
      <c r="E37" s="4"/>
      <c r="F37" s="3"/>
      <c r="G37" s="4"/>
    </row>
    <row r="38" spans="1:7" x14ac:dyDescent="0.25">
      <c r="A38" s="2">
        <v>6</v>
      </c>
      <c r="B38" s="2"/>
      <c r="C38" s="3"/>
      <c r="D38" s="3"/>
      <c r="E38" s="4"/>
      <c r="F38" s="3"/>
      <c r="G38" s="4"/>
    </row>
    <row r="39" spans="1:7" x14ac:dyDescent="0.25">
      <c r="A39" s="2">
        <v>7</v>
      </c>
      <c r="B39" s="2"/>
      <c r="C39" s="3"/>
      <c r="D39" s="3"/>
      <c r="E39" s="4"/>
      <c r="F39" s="3"/>
      <c r="G39" s="4"/>
    </row>
    <row r="40" spans="1:7" x14ac:dyDescent="0.25">
      <c r="A40" s="2">
        <v>8</v>
      </c>
      <c r="B40" s="2"/>
      <c r="C40" s="3"/>
      <c r="D40" s="3"/>
      <c r="E40" s="4"/>
      <c r="F40" s="3"/>
      <c r="G40" s="4"/>
    </row>
    <row r="41" spans="1:7" x14ac:dyDescent="0.25">
      <c r="A41" s="2">
        <v>9</v>
      </c>
      <c r="B41" s="2"/>
      <c r="C41" s="3"/>
      <c r="D41" s="3"/>
      <c r="E41" s="4"/>
      <c r="F41" s="3"/>
      <c r="G41" s="4"/>
    </row>
    <row r="42" spans="1:7" x14ac:dyDescent="0.25">
      <c r="A42" s="2">
        <v>10</v>
      </c>
      <c r="B42" s="2"/>
      <c r="C42" s="3"/>
      <c r="D42" s="3"/>
      <c r="E42" s="4"/>
      <c r="F42" s="3"/>
      <c r="G42" s="4"/>
    </row>
    <row r="43" spans="1:7" x14ac:dyDescent="0.25">
      <c r="A43" s="2">
        <v>11</v>
      </c>
      <c r="B43" s="2"/>
      <c r="C43" s="3"/>
      <c r="D43" s="3"/>
      <c r="E43" s="4"/>
      <c r="F43" s="3"/>
      <c r="G43" s="4"/>
    </row>
    <row r="44" spans="1:7" x14ac:dyDescent="0.25">
      <c r="A44" s="2">
        <v>12</v>
      </c>
      <c r="B44" s="2"/>
      <c r="C44" s="3"/>
      <c r="D44" s="3"/>
      <c r="E44" s="4"/>
      <c r="F44" s="3"/>
      <c r="G44" s="4"/>
    </row>
    <row r="45" spans="1:7" x14ac:dyDescent="0.25">
      <c r="A45" s="2">
        <v>13</v>
      </c>
      <c r="B45" s="2"/>
      <c r="C45" s="3"/>
      <c r="D45" s="3"/>
      <c r="E45" s="4"/>
      <c r="F45" s="3"/>
      <c r="G45" s="4"/>
    </row>
    <row r="46" spans="1:7" x14ac:dyDescent="0.25">
      <c r="A46" s="2">
        <v>14</v>
      </c>
      <c r="B46" s="2"/>
      <c r="C46" s="3"/>
      <c r="D46" s="3"/>
      <c r="E46" s="4"/>
      <c r="F46" s="3"/>
      <c r="G46" s="4"/>
    </row>
    <row r="47" spans="1:7" x14ac:dyDescent="0.25">
      <c r="A47" s="2">
        <v>15</v>
      </c>
      <c r="B47" s="2"/>
      <c r="C47" s="3"/>
      <c r="D47" s="3"/>
      <c r="E47" s="4"/>
      <c r="F47" s="3"/>
      <c r="G47" s="4"/>
    </row>
    <row r="48" spans="1:7" x14ac:dyDescent="0.25">
      <c r="A48" s="2">
        <v>16</v>
      </c>
      <c r="B48" s="2"/>
      <c r="C48" s="3"/>
      <c r="D48" s="3"/>
      <c r="E48" s="4"/>
      <c r="F48" s="3"/>
      <c r="G48" s="4"/>
    </row>
    <row r="49" spans="1:7" x14ac:dyDescent="0.25">
      <c r="A49" s="2">
        <v>17</v>
      </c>
      <c r="B49" s="2"/>
      <c r="C49" s="3"/>
      <c r="D49" s="3"/>
      <c r="E49" s="4"/>
      <c r="F49" s="3"/>
      <c r="G49" s="4"/>
    </row>
    <row r="50" spans="1:7" x14ac:dyDescent="0.25">
      <c r="A50" s="2">
        <v>18</v>
      </c>
      <c r="B50" s="2"/>
      <c r="C50" s="3"/>
      <c r="D50" s="3"/>
      <c r="E50" s="4"/>
      <c r="F50" s="3"/>
      <c r="G50" s="4"/>
    </row>
    <row r="51" spans="1:7" x14ac:dyDescent="0.25">
      <c r="A51" s="2">
        <v>19</v>
      </c>
      <c r="B51" s="2"/>
      <c r="C51" s="3"/>
      <c r="D51" s="3"/>
      <c r="E51" s="4"/>
      <c r="F51" s="3"/>
      <c r="G51" s="4"/>
    </row>
    <row r="52" spans="1:7" x14ac:dyDescent="0.25">
      <c r="A52" s="2">
        <v>20</v>
      </c>
      <c r="B52" s="2"/>
      <c r="C52" s="3"/>
      <c r="D52" s="3"/>
      <c r="E52" s="4"/>
      <c r="F52" s="3"/>
      <c r="G52" s="4"/>
    </row>
    <row r="53" spans="1:7" x14ac:dyDescent="0.25">
      <c r="A53" s="2">
        <v>21</v>
      </c>
      <c r="B53" s="2"/>
      <c r="C53" s="3"/>
      <c r="D53" s="3"/>
      <c r="E53" s="4"/>
      <c r="F53" s="3"/>
      <c r="G53" s="4"/>
    </row>
    <row r="54" spans="1:7" x14ac:dyDescent="0.25">
      <c r="A54" s="2">
        <v>22</v>
      </c>
      <c r="B54" s="2"/>
      <c r="C54" s="3"/>
      <c r="D54" s="3"/>
      <c r="E54" s="4"/>
      <c r="F54" s="3"/>
      <c r="G54" s="4"/>
    </row>
    <row r="55" spans="1:7" x14ac:dyDescent="0.25">
      <c r="A55" s="2">
        <v>23</v>
      </c>
      <c r="B55" s="2"/>
      <c r="C55" s="3"/>
      <c r="D55" s="3"/>
      <c r="E55" s="4"/>
      <c r="F55" s="3"/>
      <c r="G55" s="4"/>
    </row>
    <row r="56" spans="1:7" x14ac:dyDescent="0.25">
      <c r="A56" s="2">
        <v>24</v>
      </c>
      <c r="B56" s="2"/>
      <c r="C56" s="3"/>
      <c r="D56" s="3"/>
      <c r="E56" s="4"/>
      <c r="F56" s="3"/>
      <c r="G56" s="4"/>
    </row>
    <row r="57" spans="1:7" x14ac:dyDescent="0.25">
      <c r="A57" s="2">
        <v>25</v>
      </c>
      <c r="B57" s="2"/>
      <c r="C57" s="3"/>
      <c r="D57" s="3"/>
      <c r="E57" s="4"/>
      <c r="F57" s="3"/>
      <c r="G57" s="4"/>
    </row>
    <row r="58" spans="1:7" x14ac:dyDescent="0.25">
      <c r="A58" s="2">
        <v>26</v>
      </c>
      <c r="B58" s="2"/>
      <c r="C58" s="3"/>
      <c r="D58" s="3"/>
      <c r="E58" s="4"/>
      <c r="F58" s="3"/>
      <c r="G58" s="4"/>
    </row>
    <row r="59" spans="1:7" x14ac:dyDescent="0.25">
      <c r="A59" s="2">
        <v>27</v>
      </c>
      <c r="B59" s="2"/>
      <c r="C59" s="3"/>
      <c r="D59" s="3"/>
      <c r="E59" s="4"/>
      <c r="F59" s="3"/>
      <c r="G59" s="4"/>
    </row>
    <row r="60" spans="1:7" x14ac:dyDescent="0.25">
      <c r="A60" s="2">
        <v>28</v>
      </c>
      <c r="B60" s="2"/>
      <c r="C60" s="3"/>
      <c r="D60" s="3"/>
      <c r="E60" s="4"/>
      <c r="F60" s="8"/>
      <c r="G60" s="6"/>
    </row>
    <row r="61" spans="1:7" x14ac:dyDescent="0.25">
      <c r="A61" s="7">
        <v>36951</v>
      </c>
      <c r="B61" s="2"/>
      <c r="C61" s="3"/>
      <c r="D61" s="3"/>
      <c r="E61" s="4"/>
      <c r="F61" s="3"/>
      <c r="G61" s="4"/>
    </row>
    <row r="62" spans="1:7" x14ac:dyDescent="0.25">
      <c r="A62" s="2">
        <v>2</v>
      </c>
      <c r="B62" s="2"/>
      <c r="C62" s="3"/>
      <c r="D62" s="3"/>
      <c r="E62" s="4"/>
      <c r="F62" s="3"/>
      <c r="G62" s="4"/>
    </row>
    <row r="63" spans="1:7" x14ac:dyDescent="0.25">
      <c r="A63" s="2">
        <v>3</v>
      </c>
      <c r="B63" s="2">
        <v>6.1</v>
      </c>
      <c r="C63" s="3">
        <v>5.2</v>
      </c>
      <c r="D63" s="3">
        <v>5.8</v>
      </c>
      <c r="E63" s="4">
        <v>5.3</v>
      </c>
      <c r="F63" s="3"/>
      <c r="G63" s="4"/>
    </row>
    <row r="64" spans="1:7" x14ac:dyDescent="0.25">
      <c r="A64" s="2">
        <v>4</v>
      </c>
      <c r="B64" s="2"/>
      <c r="C64" s="3"/>
      <c r="D64" s="3"/>
      <c r="E64" s="4"/>
      <c r="F64" s="3"/>
      <c r="G64" s="4"/>
    </row>
    <row r="65" spans="1:7" x14ac:dyDescent="0.25">
      <c r="A65" s="2">
        <v>5</v>
      </c>
      <c r="B65" s="2"/>
      <c r="C65" s="3"/>
      <c r="D65" s="3"/>
      <c r="E65" s="4"/>
      <c r="F65" s="3"/>
      <c r="G65" s="4"/>
    </row>
    <row r="66" spans="1:7" x14ac:dyDescent="0.25">
      <c r="A66" s="2">
        <v>6</v>
      </c>
      <c r="B66" s="2"/>
      <c r="C66" s="3"/>
      <c r="D66" s="3"/>
      <c r="E66" s="4"/>
      <c r="F66" s="3"/>
      <c r="G66" s="4"/>
    </row>
    <row r="67" spans="1:7" x14ac:dyDescent="0.25">
      <c r="A67" s="2">
        <v>7</v>
      </c>
      <c r="B67" s="2"/>
      <c r="C67" s="3"/>
      <c r="D67" s="3"/>
      <c r="E67" s="4"/>
      <c r="F67" s="3"/>
      <c r="G67" s="4"/>
    </row>
    <row r="68" spans="1:7" x14ac:dyDescent="0.25">
      <c r="A68" s="2">
        <v>8</v>
      </c>
      <c r="B68" s="2"/>
      <c r="C68" s="3"/>
      <c r="D68" s="3"/>
      <c r="E68" s="4"/>
      <c r="F68" s="3"/>
      <c r="G68" s="4"/>
    </row>
    <row r="69" spans="1:7" x14ac:dyDescent="0.25">
      <c r="A69" s="2">
        <v>9</v>
      </c>
      <c r="B69" s="2"/>
      <c r="C69" s="3"/>
      <c r="D69" s="3"/>
      <c r="E69" s="4"/>
      <c r="F69" s="3"/>
      <c r="G69" s="4"/>
    </row>
    <row r="70" spans="1:7" x14ac:dyDescent="0.25">
      <c r="A70" s="2">
        <v>10</v>
      </c>
      <c r="B70" s="2"/>
      <c r="C70" s="3"/>
      <c r="D70" s="3"/>
      <c r="E70" s="4"/>
      <c r="F70" s="3"/>
      <c r="G70" s="4"/>
    </row>
    <row r="71" spans="1:7" x14ac:dyDescent="0.25">
      <c r="A71" s="2">
        <v>11</v>
      </c>
      <c r="B71" s="2"/>
      <c r="C71" s="3"/>
      <c r="D71" s="3"/>
      <c r="E71" s="4"/>
      <c r="F71" s="3"/>
      <c r="G71" s="4"/>
    </row>
    <row r="72" spans="1:7" x14ac:dyDescent="0.25">
      <c r="A72" s="2">
        <v>12</v>
      </c>
      <c r="B72" s="2"/>
      <c r="C72" s="3"/>
      <c r="D72" s="3"/>
      <c r="E72" s="4"/>
      <c r="F72" s="3"/>
      <c r="G72" s="4"/>
    </row>
    <row r="73" spans="1:7" x14ac:dyDescent="0.25">
      <c r="A73" s="2">
        <v>13</v>
      </c>
      <c r="B73" s="2"/>
      <c r="C73" s="3"/>
      <c r="D73" s="3"/>
      <c r="E73" s="4"/>
      <c r="F73" s="3"/>
      <c r="G73" s="4"/>
    </row>
    <row r="74" spans="1:7" x14ac:dyDescent="0.25">
      <c r="A74" s="2">
        <v>14</v>
      </c>
      <c r="B74" s="2"/>
      <c r="C74" s="3"/>
      <c r="D74" s="3"/>
      <c r="E74" s="4"/>
      <c r="F74" s="3"/>
      <c r="G74" s="4"/>
    </row>
    <row r="75" spans="1:7" x14ac:dyDescent="0.25">
      <c r="A75" s="2">
        <v>15</v>
      </c>
      <c r="B75" s="2"/>
      <c r="C75" s="3"/>
      <c r="D75" s="3"/>
      <c r="E75" s="4"/>
      <c r="F75" s="3"/>
      <c r="G75" s="4"/>
    </row>
    <row r="76" spans="1:7" x14ac:dyDescent="0.25">
      <c r="A76" s="2">
        <v>16</v>
      </c>
      <c r="B76" s="2"/>
      <c r="C76" s="3"/>
      <c r="D76" s="3"/>
      <c r="E76" s="4"/>
      <c r="F76" s="3"/>
      <c r="G76" s="4"/>
    </row>
    <row r="77" spans="1:7" x14ac:dyDescent="0.25">
      <c r="A77" s="2">
        <v>17</v>
      </c>
      <c r="B77" s="2"/>
      <c r="C77" s="3"/>
      <c r="D77" s="3"/>
      <c r="E77" s="4"/>
      <c r="F77" s="3"/>
      <c r="G77" s="4"/>
    </row>
    <row r="78" spans="1:7" x14ac:dyDescent="0.25">
      <c r="A78" s="2">
        <v>18</v>
      </c>
      <c r="B78" s="2"/>
      <c r="C78" s="3"/>
      <c r="D78" s="3"/>
      <c r="E78" s="4"/>
      <c r="F78" s="3"/>
      <c r="G78" s="4"/>
    </row>
    <row r="79" spans="1:7" x14ac:dyDescent="0.25">
      <c r="A79" s="2">
        <v>19</v>
      </c>
      <c r="B79" s="2"/>
      <c r="C79" s="3"/>
      <c r="D79" s="3"/>
      <c r="E79" s="4"/>
      <c r="F79" s="3"/>
      <c r="G79" s="4"/>
    </row>
    <row r="80" spans="1:7" x14ac:dyDescent="0.25">
      <c r="A80" s="2">
        <v>20</v>
      </c>
      <c r="B80" s="2"/>
      <c r="C80" s="3"/>
      <c r="D80" s="3"/>
      <c r="E80" s="4"/>
      <c r="F80" s="3"/>
      <c r="G80" s="4"/>
    </row>
    <row r="81" spans="1:7" x14ac:dyDescent="0.25">
      <c r="A81" s="2">
        <v>21</v>
      </c>
      <c r="B81" s="2"/>
      <c r="C81" s="3"/>
      <c r="D81" s="3"/>
      <c r="E81" s="4"/>
      <c r="F81" s="3"/>
      <c r="G81" s="4"/>
    </row>
    <row r="82" spans="1:7" x14ac:dyDescent="0.25">
      <c r="A82" s="2">
        <v>22</v>
      </c>
      <c r="B82" s="2"/>
      <c r="C82" s="3"/>
      <c r="D82" s="3"/>
      <c r="E82" s="4"/>
      <c r="F82" s="3"/>
      <c r="G82" s="4"/>
    </row>
    <row r="83" spans="1:7" x14ac:dyDescent="0.25">
      <c r="A83" s="2">
        <v>23</v>
      </c>
      <c r="B83" s="2"/>
      <c r="C83" s="3"/>
      <c r="D83" s="3"/>
      <c r="E83" s="4"/>
      <c r="F83" s="3"/>
      <c r="G83" s="4"/>
    </row>
    <row r="84" spans="1:7" x14ac:dyDescent="0.25">
      <c r="A84" s="2">
        <v>24</v>
      </c>
      <c r="B84" s="2"/>
      <c r="C84" s="3"/>
      <c r="D84" s="3"/>
      <c r="E84" s="4"/>
      <c r="F84" s="3"/>
      <c r="G84" s="4"/>
    </row>
    <row r="85" spans="1:7" x14ac:dyDescent="0.25">
      <c r="A85" s="2">
        <v>25</v>
      </c>
      <c r="B85" s="2"/>
      <c r="C85" s="3"/>
      <c r="D85" s="3"/>
      <c r="E85" s="4"/>
      <c r="F85" s="3"/>
      <c r="G85" s="4"/>
    </row>
    <row r="86" spans="1:7" x14ac:dyDescent="0.25">
      <c r="A86" s="2">
        <v>26</v>
      </c>
      <c r="B86" s="2"/>
      <c r="C86" s="3"/>
      <c r="D86" s="3"/>
      <c r="E86" s="4"/>
      <c r="F86" s="3"/>
      <c r="G86" s="4"/>
    </row>
    <row r="87" spans="1:7" x14ac:dyDescent="0.25">
      <c r="A87" s="2">
        <v>27</v>
      </c>
      <c r="B87" s="2">
        <v>30</v>
      </c>
      <c r="C87" s="3">
        <v>18</v>
      </c>
      <c r="D87" s="3">
        <v>33</v>
      </c>
      <c r="E87" s="4">
        <v>28</v>
      </c>
      <c r="F87" s="3">
        <v>6.3</v>
      </c>
      <c r="G87" s="4">
        <v>9.6</v>
      </c>
    </row>
    <row r="88" spans="1:7" x14ac:dyDescent="0.25">
      <c r="A88" s="2">
        <v>28</v>
      </c>
      <c r="B88" s="2"/>
      <c r="C88" s="3"/>
      <c r="D88" s="3"/>
      <c r="E88" s="4"/>
      <c r="F88" s="8"/>
      <c r="G88" s="6"/>
    </row>
    <row r="89" spans="1:7" x14ac:dyDescent="0.25">
      <c r="A89" s="2">
        <v>29</v>
      </c>
      <c r="B89" s="2"/>
      <c r="C89" s="3"/>
      <c r="D89" s="3"/>
      <c r="E89" s="4"/>
      <c r="F89" s="3"/>
      <c r="G89" s="4"/>
    </row>
    <row r="90" spans="1:7" x14ac:dyDescent="0.25">
      <c r="A90" s="2">
        <v>30</v>
      </c>
      <c r="B90" s="2"/>
      <c r="C90" s="3"/>
      <c r="D90" s="3"/>
      <c r="E90" s="4"/>
      <c r="F90" s="3"/>
      <c r="G90" s="4"/>
    </row>
    <row r="91" spans="1:7" x14ac:dyDescent="0.25">
      <c r="A91" s="2">
        <v>31</v>
      </c>
      <c r="B91" s="2"/>
      <c r="C91" s="3"/>
      <c r="D91" s="3"/>
      <c r="E91" s="4"/>
      <c r="F91" s="3"/>
      <c r="G91" s="4"/>
    </row>
    <row r="92" spans="1:7" x14ac:dyDescent="0.25">
      <c r="A92" s="7">
        <v>36982</v>
      </c>
      <c r="B92" s="2"/>
      <c r="C92" s="3"/>
      <c r="D92" s="3"/>
      <c r="E92" s="4"/>
      <c r="F92" s="3"/>
      <c r="G92" s="4"/>
    </row>
    <row r="93" spans="1:7" x14ac:dyDescent="0.25">
      <c r="A93" s="2">
        <v>2</v>
      </c>
      <c r="B93" s="2"/>
      <c r="C93" s="3"/>
      <c r="D93" s="3"/>
      <c r="E93" s="4"/>
      <c r="F93" s="3"/>
      <c r="G93" s="4"/>
    </row>
    <row r="94" spans="1:7" x14ac:dyDescent="0.25">
      <c r="A94" s="2">
        <v>3</v>
      </c>
      <c r="B94" s="2"/>
      <c r="C94" s="3"/>
      <c r="D94" s="3"/>
      <c r="E94" s="4"/>
      <c r="F94" s="3"/>
      <c r="G94" s="4"/>
    </row>
    <row r="95" spans="1:7" x14ac:dyDescent="0.25">
      <c r="A95" s="2">
        <v>4</v>
      </c>
      <c r="B95" s="2"/>
      <c r="C95" s="3"/>
      <c r="D95" s="3"/>
      <c r="E95" s="4"/>
      <c r="F95" s="3"/>
      <c r="G95" s="4"/>
    </row>
    <row r="96" spans="1:7" x14ac:dyDescent="0.25">
      <c r="A96" s="2">
        <v>5</v>
      </c>
      <c r="B96" s="15"/>
      <c r="C96" s="5"/>
      <c r="D96" s="5"/>
      <c r="E96" s="16"/>
    </row>
    <row r="97" spans="1:7" x14ac:dyDescent="0.25">
      <c r="A97" s="2">
        <v>6</v>
      </c>
      <c r="B97" s="15"/>
      <c r="C97" s="5"/>
      <c r="D97" s="5"/>
      <c r="E97" s="16"/>
      <c r="F97" s="8"/>
      <c r="G97" s="8"/>
    </row>
    <row r="98" spans="1:7" x14ac:dyDescent="0.25">
      <c r="A98" s="2">
        <v>7</v>
      </c>
      <c r="B98" s="2"/>
      <c r="C98" s="3"/>
      <c r="D98" s="3"/>
      <c r="E98" s="4"/>
      <c r="F98" s="3"/>
      <c r="G98" s="4"/>
    </row>
    <row r="99" spans="1:7" x14ac:dyDescent="0.25">
      <c r="A99" s="2">
        <v>8</v>
      </c>
      <c r="B99" s="2"/>
      <c r="C99" s="3"/>
      <c r="D99" s="3"/>
      <c r="E99" s="4"/>
      <c r="F99" s="3"/>
      <c r="G99" s="4"/>
    </row>
    <row r="100" spans="1:7" x14ac:dyDescent="0.25">
      <c r="A100" s="2">
        <v>9</v>
      </c>
      <c r="B100" s="2"/>
      <c r="C100" s="3"/>
      <c r="D100" s="3"/>
      <c r="E100" s="4"/>
      <c r="F100" s="3"/>
      <c r="G100" s="4"/>
    </row>
    <row r="101" spans="1:7" x14ac:dyDescent="0.25">
      <c r="A101" s="2">
        <v>10</v>
      </c>
      <c r="B101" s="2"/>
      <c r="C101" s="3"/>
      <c r="D101" s="3"/>
      <c r="E101" s="4"/>
      <c r="F101" s="3"/>
      <c r="G101" s="4"/>
    </row>
    <row r="102" spans="1:7" x14ac:dyDescent="0.25">
      <c r="A102" s="2">
        <v>11</v>
      </c>
      <c r="B102" s="2"/>
      <c r="C102" s="3"/>
      <c r="D102" s="3"/>
      <c r="E102" s="4"/>
      <c r="F102" s="3"/>
      <c r="G102" s="4"/>
    </row>
    <row r="103" spans="1:7" x14ac:dyDescent="0.25">
      <c r="A103" s="2">
        <v>12</v>
      </c>
      <c r="B103" s="2"/>
      <c r="C103" s="3"/>
      <c r="D103" s="3"/>
      <c r="E103" s="4"/>
      <c r="F103" s="3"/>
      <c r="G103" s="4"/>
    </row>
    <row r="104" spans="1:7" x14ac:dyDescent="0.25">
      <c r="A104" s="2">
        <v>13</v>
      </c>
      <c r="B104" s="2"/>
      <c r="C104" s="3"/>
      <c r="D104" s="3"/>
      <c r="E104" s="4"/>
      <c r="F104" s="3"/>
      <c r="G104" s="4"/>
    </row>
    <row r="105" spans="1:7" x14ac:dyDescent="0.25">
      <c r="A105" s="2">
        <v>14</v>
      </c>
      <c r="B105" s="2"/>
      <c r="C105" s="3"/>
      <c r="D105" s="3"/>
      <c r="E105" s="4"/>
      <c r="F105" s="3"/>
      <c r="G105" s="4"/>
    </row>
    <row r="106" spans="1:7" x14ac:dyDescent="0.25">
      <c r="A106" s="2">
        <v>15</v>
      </c>
      <c r="B106" s="2"/>
      <c r="C106" s="3"/>
      <c r="D106" s="3"/>
      <c r="E106" s="4"/>
      <c r="F106" s="3"/>
      <c r="G106" s="4"/>
    </row>
    <row r="107" spans="1:7" x14ac:dyDescent="0.25">
      <c r="A107" s="2">
        <v>16</v>
      </c>
      <c r="B107" s="2"/>
      <c r="C107" s="3"/>
      <c r="D107" s="3"/>
      <c r="E107" s="4"/>
      <c r="F107" s="3"/>
      <c r="G107" s="4"/>
    </row>
    <row r="108" spans="1:7" x14ac:dyDescent="0.25">
      <c r="A108" s="2">
        <v>17</v>
      </c>
      <c r="B108" s="2"/>
      <c r="C108" s="3"/>
      <c r="D108" s="3"/>
      <c r="E108" s="4"/>
      <c r="F108" s="3"/>
      <c r="G108" s="4"/>
    </row>
    <row r="109" spans="1:7" x14ac:dyDescent="0.25">
      <c r="A109" s="2">
        <v>18</v>
      </c>
      <c r="B109" s="2"/>
      <c r="C109" s="3"/>
      <c r="D109" s="3"/>
      <c r="E109" s="4"/>
      <c r="F109" s="3"/>
      <c r="G109" s="4"/>
    </row>
    <row r="110" spans="1:7" x14ac:dyDescent="0.25">
      <c r="A110" s="2">
        <v>19</v>
      </c>
      <c r="B110" s="2"/>
      <c r="C110" s="3"/>
      <c r="D110" s="3"/>
      <c r="E110" s="4"/>
      <c r="F110" s="3"/>
      <c r="G110" s="4"/>
    </row>
    <row r="111" spans="1:7" x14ac:dyDescent="0.25">
      <c r="A111" s="2">
        <v>20</v>
      </c>
      <c r="B111" s="2"/>
      <c r="C111" s="3"/>
      <c r="D111" s="3"/>
      <c r="E111" s="4"/>
      <c r="F111" s="3"/>
      <c r="G111" s="4"/>
    </row>
    <row r="112" spans="1:7" x14ac:dyDescent="0.25">
      <c r="A112" s="2">
        <v>21</v>
      </c>
      <c r="B112" s="2"/>
      <c r="C112" s="3"/>
      <c r="D112" s="3"/>
      <c r="E112" s="4"/>
      <c r="F112" s="3"/>
      <c r="G112" s="4"/>
    </row>
    <row r="113" spans="1:7" x14ac:dyDescent="0.25">
      <c r="A113" s="2">
        <v>22</v>
      </c>
      <c r="B113" s="2">
        <v>20.5</v>
      </c>
      <c r="C113" s="3">
        <v>24.9</v>
      </c>
      <c r="D113" s="3">
        <v>28.2</v>
      </c>
      <c r="E113" s="4">
        <v>23.7</v>
      </c>
      <c r="F113" s="3">
        <v>85.5</v>
      </c>
      <c r="G113" s="4">
        <v>53</v>
      </c>
    </row>
    <row r="114" spans="1:7" x14ac:dyDescent="0.25">
      <c r="A114" s="2">
        <v>23</v>
      </c>
      <c r="B114" s="2"/>
      <c r="C114" s="3"/>
      <c r="D114" s="3"/>
      <c r="E114" s="4"/>
      <c r="F114" s="3"/>
      <c r="G114" s="4"/>
    </row>
    <row r="115" spans="1:7" x14ac:dyDescent="0.25">
      <c r="A115" s="2">
        <v>24</v>
      </c>
      <c r="B115" s="2">
        <v>3.8</v>
      </c>
      <c r="C115" s="3">
        <v>4.7</v>
      </c>
      <c r="D115" s="3">
        <v>4.2</v>
      </c>
      <c r="E115" s="4">
        <v>3.6</v>
      </c>
      <c r="F115" s="3">
        <v>2.5</v>
      </c>
      <c r="G115" s="4">
        <v>3.6</v>
      </c>
    </row>
    <row r="116" spans="1:7" x14ac:dyDescent="0.25">
      <c r="A116" s="2">
        <v>25</v>
      </c>
      <c r="B116" s="2"/>
      <c r="C116" s="3"/>
      <c r="D116" s="3"/>
      <c r="E116" s="4"/>
      <c r="F116" s="3"/>
      <c r="G116" s="4"/>
    </row>
    <row r="117" spans="1:7" x14ac:dyDescent="0.25">
      <c r="A117" s="2">
        <v>26</v>
      </c>
      <c r="B117" s="2"/>
      <c r="C117" s="3"/>
      <c r="D117" s="3"/>
      <c r="E117" s="4"/>
      <c r="F117" s="3"/>
      <c r="G117" s="4"/>
    </row>
    <row r="118" spans="1:7" x14ac:dyDescent="0.25">
      <c r="A118" s="2">
        <v>27</v>
      </c>
      <c r="B118" s="2"/>
      <c r="C118" s="3"/>
      <c r="D118" s="3"/>
      <c r="E118" s="4"/>
      <c r="F118" s="8"/>
      <c r="G118" s="6"/>
    </row>
    <row r="119" spans="1:7" x14ac:dyDescent="0.25">
      <c r="A119" s="2">
        <v>28</v>
      </c>
      <c r="B119" s="2"/>
      <c r="C119" s="3"/>
      <c r="D119" s="3"/>
      <c r="E119" s="4"/>
      <c r="F119" s="3"/>
      <c r="G119" s="4"/>
    </row>
    <row r="120" spans="1:7" x14ac:dyDescent="0.25">
      <c r="A120" s="2">
        <v>29</v>
      </c>
      <c r="B120" s="15"/>
      <c r="C120" s="8"/>
      <c r="D120" s="8"/>
      <c r="E120" s="16"/>
      <c r="F120" s="8"/>
      <c r="G120" s="6"/>
    </row>
    <row r="121" spans="1:7" ht="15.75" thickBot="1" x14ac:dyDescent="0.3">
      <c r="A121" s="2">
        <v>30</v>
      </c>
      <c r="B121" s="20"/>
      <c r="C121" s="22"/>
      <c r="D121" s="22"/>
      <c r="E121" s="21"/>
      <c r="F121" s="3"/>
      <c r="G121" s="4"/>
    </row>
    <row r="122" spans="1:7" x14ac:dyDescent="0.25">
      <c r="A122" s="7">
        <v>37012</v>
      </c>
      <c r="B122" s="2"/>
      <c r="C122" s="3"/>
      <c r="D122" s="3"/>
      <c r="E122" s="4"/>
      <c r="F122" s="3"/>
      <c r="G122" s="4"/>
    </row>
    <row r="123" spans="1:7" x14ac:dyDescent="0.25">
      <c r="A123" s="2">
        <v>2</v>
      </c>
      <c r="B123" s="2"/>
      <c r="C123" s="3"/>
      <c r="D123" s="3"/>
      <c r="E123" s="4"/>
      <c r="F123" s="3"/>
      <c r="G123" s="4"/>
    </row>
    <row r="124" spans="1:7" x14ac:dyDescent="0.25">
      <c r="A124" s="2">
        <v>3</v>
      </c>
      <c r="B124" s="2"/>
      <c r="C124" s="3"/>
      <c r="D124" s="3"/>
      <c r="E124" s="4"/>
      <c r="F124" s="3"/>
      <c r="G124" s="4"/>
    </row>
    <row r="125" spans="1:7" x14ac:dyDescent="0.25">
      <c r="A125" s="2">
        <v>4</v>
      </c>
      <c r="B125" s="2"/>
      <c r="C125" s="3"/>
      <c r="D125" s="3"/>
      <c r="E125" s="4"/>
      <c r="F125" s="3"/>
      <c r="G125" s="4"/>
    </row>
    <row r="126" spans="1:7" x14ac:dyDescent="0.25">
      <c r="A126" s="2">
        <v>5</v>
      </c>
      <c r="B126" s="2"/>
      <c r="C126" s="3"/>
      <c r="D126" s="3"/>
      <c r="E126" s="4"/>
      <c r="F126" s="3"/>
      <c r="G126" s="4"/>
    </row>
    <row r="127" spans="1:7" x14ac:dyDescent="0.25">
      <c r="A127" s="2">
        <v>6</v>
      </c>
      <c r="B127" s="2"/>
      <c r="C127" s="3"/>
      <c r="D127" s="3"/>
      <c r="E127" s="4"/>
      <c r="F127" s="3"/>
      <c r="G127" s="4"/>
    </row>
    <row r="128" spans="1:7" x14ac:dyDescent="0.25">
      <c r="A128" s="2">
        <v>7</v>
      </c>
      <c r="B128" s="2"/>
      <c r="C128" s="3"/>
      <c r="D128" s="3"/>
      <c r="E128" s="4"/>
      <c r="F128" s="3"/>
      <c r="G128" s="4"/>
    </row>
    <row r="129" spans="1:7" x14ac:dyDescent="0.25">
      <c r="A129" s="2">
        <v>8</v>
      </c>
      <c r="B129" s="2"/>
      <c r="C129" s="3"/>
      <c r="D129" s="3"/>
      <c r="E129" s="4"/>
      <c r="F129" s="3"/>
      <c r="G129" s="4"/>
    </row>
    <row r="130" spans="1:7" x14ac:dyDescent="0.25">
      <c r="A130" s="2">
        <v>9</v>
      </c>
      <c r="B130" s="2"/>
      <c r="C130" s="3"/>
      <c r="D130" s="3"/>
      <c r="E130" s="4"/>
      <c r="F130" s="3">
        <v>1.75</v>
      </c>
      <c r="G130" s="4">
        <v>2.2000000000000002</v>
      </c>
    </row>
    <row r="131" spans="1:7" x14ac:dyDescent="0.25">
      <c r="A131" s="2">
        <v>10</v>
      </c>
      <c r="B131" s="2"/>
      <c r="C131" s="3"/>
      <c r="D131" s="3"/>
      <c r="E131" s="4"/>
      <c r="F131" s="3">
        <v>5</v>
      </c>
      <c r="G131" s="4">
        <v>18.5</v>
      </c>
    </row>
    <row r="132" spans="1:7" x14ac:dyDescent="0.25">
      <c r="A132" s="2">
        <v>11</v>
      </c>
      <c r="B132" s="2"/>
      <c r="C132" s="3"/>
      <c r="D132" s="3"/>
      <c r="E132" s="4"/>
      <c r="F132" s="3"/>
      <c r="G132" s="4"/>
    </row>
    <row r="133" spans="1:7" x14ac:dyDescent="0.25">
      <c r="A133" s="2">
        <v>12</v>
      </c>
      <c r="B133" s="2"/>
      <c r="C133" s="3"/>
      <c r="D133" s="3"/>
      <c r="E133" s="4"/>
      <c r="F133" s="3"/>
      <c r="G133" s="4"/>
    </row>
    <row r="134" spans="1:7" x14ac:dyDescent="0.25">
      <c r="A134" s="2">
        <v>13</v>
      </c>
      <c r="B134" s="2"/>
      <c r="C134" s="3"/>
      <c r="D134" s="3"/>
      <c r="E134" s="4"/>
      <c r="F134" s="3"/>
      <c r="G134" s="4"/>
    </row>
    <row r="135" spans="1:7" x14ac:dyDescent="0.25">
      <c r="A135" s="2">
        <v>14</v>
      </c>
      <c r="B135" s="2"/>
      <c r="C135" s="3"/>
      <c r="D135" s="3"/>
      <c r="E135" s="4"/>
      <c r="F135" s="3"/>
      <c r="G135" s="4"/>
    </row>
    <row r="136" spans="1:7" x14ac:dyDescent="0.25">
      <c r="A136" s="2">
        <v>15</v>
      </c>
      <c r="B136" s="2"/>
      <c r="C136" s="3"/>
      <c r="D136" s="3"/>
      <c r="E136" s="4"/>
      <c r="F136" s="3"/>
      <c r="G136" s="4"/>
    </row>
    <row r="137" spans="1:7" x14ac:dyDescent="0.25">
      <c r="A137" s="2">
        <v>16</v>
      </c>
      <c r="B137" s="2"/>
      <c r="C137" s="3"/>
      <c r="D137" s="3"/>
      <c r="E137" s="4"/>
      <c r="F137" s="3"/>
      <c r="G137" s="4"/>
    </row>
    <row r="138" spans="1:7" x14ac:dyDescent="0.25">
      <c r="A138" s="2">
        <v>17</v>
      </c>
      <c r="B138" s="2"/>
      <c r="C138" s="3"/>
      <c r="D138" s="3"/>
      <c r="E138" s="4"/>
      <c r="F138" s="3"/>
      <c r="G138" s="4"/>
    </row>
    <row r="139" spans="1:7" x14ac:dyDescent="0.25">
      <c r="A139" s="2">
        <v>18</v>
      </c>
      <c r="B139" s="2">
        <v>0</v>
      </c>
      <c r="C139" s="3">
        <v>1.3</v>
      </c>
      <c r="D139" s="3">
        <v>7.5</v>
      </c>
      <c r="E139" s="4">
        <v>0</v>
      </c>
      <c r="F139" s="3">
        <v>1.5</v>
      </c>
      <c r="G139" s="4">
        <v>4.8</v>
      </c>
    </row>
    <row r="140" spans="1:7" x14ac:dyDescent="0.25">
      <c r="A140" s="2">
        <v>19</v>
      </c>
      <c r="B140" s="2"/>
      <c r="C140" s="3"/>
      <c r="D140" s="3"/>
      <c r="E140" s="4"/>
      <c r="F140" s="3"/>
      <c r="G140" s="4"/>
    </row>
    <row r="141" spans="1:7" x14ac:dyDescent="0.25">
      <c r="A141" s="2">
        <v>20</v>
      </c>
      <c r="B141" s="23">
        <v>0</v>
      </c>
      <c r="C141" s="3">
        <v>0</v>
      </c>
      <c r="D141" s="3">
        <v>0</v>
      </c>
      <c r="E141" s="4">
        <v>0</v>
      </c>
      <c r="F141" s="3">
        <v>1.25</v>
      </c>
      <c r="G141" s="4">
        <v>0</v>
      </c>
    </row>
    <row r="142" spans="1:7" x14ac:dyDescent="0.25">
      <c r="A142" s="2">
        <v>21</v>
      </c>
      <c r="B142" s="2"/>
      <c r="C142" s="3">
        <v>11.5</v>
      </c>
      <c r="D142" s="3"/>
      <c r="E142" s="4"/>
      <c r="F142" s="3">
        <v>3.75</v>
      </c>
      <c r="G142" s="4">
        <v>4</v>
      </c>
    </row>
    <row r="143" spans="1:7" x14ac:dyDescent="0.25">
      <c r="A143" s="2">
        <v>22</v>
      </c>
      <c r="B143" s="2"/>
      <c r="C143" s="3"/>
      <c r="D143" s="3"/>
      <c r="E143" s="4"/>
      <c r="F143" s="3"/>
      <c r="G143" s="4"/>
    </row>
    <row r="144" spans="1:7" x14ac:dyDescent="0.25">
      <c r="A144" s="2">
        <v>23</v>
      </c>
      <c r="B144" s="2"/>
      <c r="C144" s="3"/>
      <c r="D144" s="3"/>
      <c r="E144" s="4"/>
      <c r="F144" s="3">
        <v>3.3</v>
      </c>
      <c r="G144" s="4">
        <v>5.8</v>
      </c>
    </row>
    <row r="145" spans="1:7" x14ac:dyDescent="0.25">
      <c r="A145" s="2">
        <v>24</v>
      </c>
      <c r="B145" s="2">
        <v>14.3</v>
      </c>
      <c r="C145" s="3">
        <v>16.600000000000001</v>
      </c>
      <c r="D145" s="3">
        <v>18.7</v>
      </c>
      <c r="E145" s="4">
        <v>17.399999999999999</v>
      </c>
      <c r="F145" s="3">
        <v>5.3</v>
      </c>
      <c r="G145" s="4">
        <v>4.8</v>
      </c>
    </row>
    <row r="146" spans="1:7" x14ac:dyDescent="0.25">
      <c r="A146" s="2">
        <v>25</v>
      </c>
      <c r="B146" s="2"/>
      <c r="C146" s="3">
        <v>11.7</v>
      </c>
      <c r="D146" s="3">
        <v>0.9</v>
      </c>
      <c r="E146" s="4">
        <v>0.7</v>
      </c>
      <c r="F146" s="3"/>
      <c r="G146" s="4"/>
    </row>
    <row r="147" spans="1:7" x14ac:dyDescent="0.25">
      <c r="A147" s="2">
        <v>26</v>
      </c>
      <c r="B147" s="2"/>
      <c r="C147" s="3"/>
      <c r="D147" s="3"/>
      <c r="E147" s="4"/>
      <c r="F147" s="3"/>
      <c r="G147" s="4"/>
    </row>
    <row r="148" spans="1:7" x14ac:dyDescent="0.25">
      <c r="A148" s="2">
        <v>27</v>
      </c>
      <c r="B148" s="2"/>
      <c r="C148" s="3"/>
      <c r="D148" s="3"/>
      <c r="E148" s="4"/>
      <c r="F148" s="3"/>
      <c r="G148" s="4"/>
    </row>
    <row r="149" spans="1:7" x14ac:dyDescent="0.25">
      <c r="A149" s="2">
        <v>28</v>
      </c>
      <c r="B149" s="2"/>
      <c r="C149" s="3"/>
      <c r="D149" s="3"/>
      <c r="E149" s="4"/>
      <c r="F149" s="8"/>
      <c r="G149" s="6"/>
    </row>
    <row r="150" spans="1:7" x14ac:dyDescent="0.25">
      <c r="A150" s="2">
        <v>29</v>
      </c>
      <c r="B150" s="2"/>
      <c r="C150" s="3"/>
      <c r="D150" s="3"/>
      <c r="E150" s="4"/>
      <c r="F150" s="3"/>
      <c r="G150" s="4"/>
    </row>
    <row r="151" spans="1:7" x14ac:dyDescent="0.25">
      <c r="A151" s="2">
        <v>30</v>
      </c>
      <c r="B151" s="2"/>
      <c r="C151" s="3"/>
      <c r="D151" s="3"/>
      <c r="E151" s="4"/>
      <c r="F151" s="3"/>
      <c r="G151" s="4"/>
    </row>
    <row r="152" spans="1:7" x14ac:dyDescent="0.25">
      <c r="A152" s="2">
        <v>31</v>
      </c>
      <c r="B152" s="2"/>
      <c r="C152" s="3"/>
      <c r="D152" s="3"/>
      <c r="E152" s="4"/>
      <c r="F152" s="3"/>
      <c r="G152" s="4"/>
    </row>
    <row r="153" spans="1:7" x14ac:dyDescent="0.25">
      <c r="A153" s="7">
        <v>37043</v>
      </c>
      <c r="B153" s="2">
        <v>4.7</v>
      </c>
      <c r="C153" s="3">
        <v>1.3</v>
      </c>
      <c r="D153" s="3">
        <v>12.4</v>
      </c>
      <c r="E153" s="4">
        <v>0.9</v>
      </c>
      <c r="F153" s="3"/>
      <c r="G153" s="4"/>
    </row>
    <row r="154" spans="1:7" x14ac:dyDescent="0.25">
      <c r="A154" s="2">
        <v>2</v>
      </c>
      <c r="B154" s="2">
        <v>30.4</v>
      </c>
      <c r="C154" s="3">
        <v>51.2</v>
      </c>
      <c r="D154" s="3">
        <v>22.3</v>
      </c>
      <c r="E154" s="4">
        <v>30.3</v>
      </c>
      <c r="F154" s="3">
        <v>78.5</v>
      </c>
      <c r="G154" s="4">
        <v>14.2</v>
      </c>
    </row>
    <row r="155" spans="1:7" x14ac:dyDescent="0.25">
      <c r="A155" s="2">
        <v>3</v>
      </c>
      <c r="B155" s="2">
        <v>20.3</v>
      </c>
      <c r="C155" s="3">
        <v>37.9</v>
      </c>
      <c r="D155" s="3">
        <v>47.8</v>
      </c>
      <c r="E155" s="4">
        <v>40.6</v>
      </c>
      <c r="F155" s="3">
        <v>13</v>
      </c>
      <c r="G155" s="4">
        <v>22.2</v>
      </c>
    </row>
    <row r="156" spans="1:7" x14ac:dyDescent="0.25">
      <c r="A156" s="2">
        <v>4</v>
      </c>
      <c r="B156" s="2">
        <v>38.1</v>
      </c>
      <c r="C156" s="3">
        <v>22.6</v>
      </c>
      <c r="D156" s="3">
        <v>44.7</v>
      </c>
      <c r="E156" s="4">
        <v>39.700000000000003</v>
      </c>
      <c r="F156" s="3">
        <v>23.5</v>
      </c>
      <c r="G156" s="4">
        <v>33</v>
      </c>
    </row>
    <row r="157" spans="1:7" x14ac:dyDescent="0.25">
      <c r="A157" s="2">
        <v>5</v>
      </c>
      <c r="B157" s="2"/>
      <c r="C157" s="3"/>
      <c r="D157" s="3"/>
      <c r="E157" s="4"/>
      <c r="F157" s="3">
        <v>1.25</v>
      </c>
      <c r="G157" s="4">
        <v>7.4</v>
      </c>
    </row>
    <row r="158" spans="1:7" x14ac:dyDescent="0.25">
      <c r="A158" s="2">
        <v>6</v>
      </c>
      <c r="B158" s="2">
        <v>21.2</v>
      </c>
      <c r="C158" s="3">
        <v>9.1999999999999993</v>
      </c>
      <c r="D158" s="3">
        <v>36.6</v>
      </c>
      <c r="E158" s="4">
        <v>30.3</v>
      </c>
      <c r="F158" s="3"/>
      <c r="G158" s="4">
        <v>0.2</v>
      </c>
    </row>
    <row r="159" spans="1:7" x14ac:dyDescent="0.25">
      <c r="A159" s="2">
        <v>7</v>
      </c>
      <c r="B159" s="2"/>
      <c r="C159" s="3"/>
      <c r="D159" s="3"/>
      <c r="E159" s="4"/>
      <c r="F159" s="3"/>
      <c r="G159" s="4"/>
    </row>
    <row r="160" spans="1:7" x14ac:dyDescent="0.25">
      <c r="A160" s="2">
        <v>8</v>
      </c>
      <c r="B160" s="2"/>
      <c r="C160" s="3"/>
      <c r="D160" s="3"/>
      <c r="E160" s="4"/>
      <c r="F160" s="3"/>
      <c r="G160" s="4"/>
    </row>
    <row r="161" spans="1:7" x14ac:dyDescent="0.25">
      <c r="A161" s="2">
        <v>9</v>
      </c>
      <c r="B161" s="2">
        <v>21.2</v>
      </c>
      <c r="C161" s="3">
        <v>9.1999999999999993</v>
      </c>
      <c r="D161" s="3">
        <v>36.6</v>
      </c>
      <c r="E161" s="4">
        <v>30.3</v>
      </c>
      <c r="F161" s="3">
        <v>2.5</v>
      </c>
      <c r="G161" s="4">
        <v>0.2</v>
      </c>
    </row>
    <row r="162" spans="1:7" x14ac:dyDescent="0.25">
      <c r="A162" s="2">
        <v>10</v>
      </c>
      <c r="B162" s="2">
        <v>10.199999999999999</v>
      </c>
      <c r="C162" s="3">
        <v>7.7</v>
      </c>
      <c r="D162" s="3">
        <v>33.200000000000003</v>
      </c>
      <c r="E162" s="4">
        <v>13.7</v>
      </c>
      <c r="F162" s="3">
        <v>2.5</v>
      </c>
      <c r="G162" s="4">
        <v>1.8</v>
      </c>
    </row>
    <row r="163" spans="1:7" x14ac:dyDescent="0.25">
      <c r="A163" s="2">
        <v>11</v>
      </c>
      <c r="B163" s="2"/>
      <c r="C163" s="3"/>
      <c r="D163" s="3"/>
      <c r="E163" s="4"/>
      <c r="F163" s="3"/>
      <c r="G163" s="4"/>
    </row>
    <row r="164" spans="1:7" x14ac:dyDescent="0.25">
      <c r="A164" s="2">
        <v>12</v>
      </c>
      <c r="B164" s="2"/>
      <c r="C164" s="3"/>
      <c r="D164" s="3"/>
      <c r="E164" s="4"/>
      <c r="F164" s="3"/>
      <c r="G164" s="4"/>
    </row>
    <row r="165" spans="1:7" x14ac:dyDescent="0.25">
      <c r="A165" s="2">
        <v>13</v>
      </c>
      <c r="B165" s="2"/>
      <c r="C165" s="3"/>
      <c r="D165" s="3"/>
      <c r="E165" s="4"/>
      <c r="F165" s="3"/>
      <c r="G165" s="4"/>
    </row>
    <row r="166" spans="1:7" x14ac:dyDescent="0.25">
      <c r="A166" s="2">
        <v>14</v>
      </c>
      <c r="B166" s="2"/>
      <c r="C166" s="3"/>
      <c r="D166" s="3"/>
      <c r="E166" s="4"/>
      <c r="F166" s="3"/>
      <c r="G166" s="4"/>
    </row>
    <row r="167" spans="1:7" x14ac:dyDescent="0.25">
      <c r="A167" s="2">
        <v>15</v>
      </c>
      <c r="B167" s="2"/>
      <c r="C167" s="3"/>
      <c r="D167" s="3"/>
      <c r="E167" s="4"/>
      <c r="F167" s="3"/>
      <c r="G167" s="4"/>
    </row>
    <row r="168" spans="1:7" x14ac:dyDescent="0.25">
      <c r="A168" s="2">
        <v>16</v>
      </c>
      <c r="B168" s="2"/>
      <c r="C168" s="3"/>
      <c r="D168" s="3"/>
      <c r="E168" s="4"/>
      <c r="F168" s="3"/>
      <c r="G168" s="4"/>
    </row>
    <row r="169" spans="1:7" x14ac:dyDescent="0.25">
      <c r="A169" s="2">
        <v>17</v>
      </c>
      <c r="B169" s="2"/>
      <c r="C169" s="3"/>
      <c r="D169" s="3"/>
      <c r="E169" s="4"/>
      <c r="F169" s="3"/>
      <c r="G169" s="4"/>
    </row>
    <row r="170" spans="1:7" x14ac:dyDescent="0.25">
      <c r="A170" s="2">
        <v>18</v>
      </c>
      <c r="B170" s="2"/>
      <c r="C170" s="3"/>
      <c r="D170" s="3"/>
      <c r="E170" s="4"/>
      <c r="F170" s="3"/>
      <c r="G170" s="4"/>
    </row>
    <row r="171" spans="1:7" x14ac:dyDescent="0.25">
      <c r="A171" s="2">
        <v>19</v>
      </c>
      <c r="B171" s="2"/>
      <c r="C171" s="3"/>
      <c r="D171" s="3"/>
      <c r="E171" s="4"/>
      <c r="F171" s="3"/>
      <c r="G171" s="4"/>
    </row>
    <row r="172" spans="1:7" x14ac:dyDescent="0.25">
      <c r="A172" s="2">
        <v>20</v>
      </c>
      <c r="B172" s="2"/>
      <c r="C172" s="3"/>
      <c r="D172" s="3"/>
      <c r="E172" s="4"/>
      <c r="F172" s="3"/>
      <c r="G172" s="4"/>
    </row>
    <row r="173" spans="1:7" x14ac:dyDescent="0.25">
      <c r="A173" s="2">
        <v>21</v>
      </c>
      <c r="B173" s="2"/>
      <c r="C173" s="3"/>
      <c r="D173" s="3"/>
      <c r="E173" s="4"/>
      <c r="F173" s="3"/>
      <c r="G173" s="4"/>
    </row>
    <row r="174" spans="1:7" x14ac:dyDescent="0.25">
      <c r="A174" s="2">
        <v>22</v>
      </c>
      <c r="B174" s="2"/>
      <c r="C174" s="3"/>
      <c r="D174" s="3"/>
      <c r="E174" s="4"/>
      <c r="F174" s="3"/>
      <c r="G174" s="4"/>
    </row>
    <row r="175" spans="1:7" x14ac:dyDescent="0.25">
      <c r="A175" s="2">
        <v>23</v>
      </c>
      <c r="B175" s="2">
        <v>10.3</v>
      </c>
      <c r="C175" s="3">
        <v>12.7</v>
      </c>
      <c r="D175" s="3">
        <v>12.5</v>
      </c>
      <c r="E175" s="4">
        <v>7.4</v>
      </c>
      <c r="F175" s="3">
        <v>0</v>
      </c>
      <c r="G175" s="4">
        <v>0</v>
      </c>
    </row>
    <row r="176" spans="1:7" x14ac:dyDescent="0.25">
      <c r="A176" s="2">
        <v>24</v>
      </c>
      <c r="B176" s="2">
        <v>23.4</v>
      </c>
      <c r="C176" s="3">
        <v>27.4</v>
      </c>
      <c r="D176" s="3">
        <v>24.7</v>
      </c>
      <c r="E176" s="4">
        <v>4.3</v>
      </c>
      <c r="F176" s="3">
        <v>0</v>
      </c>
      <c r="G176" s="4">
        <v>0</v>
      </c>
    </row>
    <row r="177" spans="1:7" x14ac:dyDescent="0.25">
      <c r="A177" s="2">
        <v>25</v>
      </c>
      <c r="B177" s="2"/>
      <c r="C177" s="3"/>
      <c r="D177" s="3"/>
      <c r="E177" s="4"/>
      <c r="F177" s="3"/>
      <c r="G177" s="4"/>
    </row>
    <row r="178" spans="1:7" x14ac:dyDescent="0.25">
      <c r="A178" s="2">
        <v>26</v>
      </c>
      <c r="B178" s="2"/>
      <c r="C178" s="3"/>
      <c r="D178" s="3"/>
      <c r="E178" s="4"/>
      <c r="F178" s="3"/>
      <c r="G178" s="4"/>
    </row>
    <row r="179" spans="1:7" x14ac:dyDescent="0.25">
      <c r="A179" s="2">
        <v>27</v>
      </c>
      <c r="B179" s="2"/>
      <c r="C179" s="3"/>
      <c r="D179" s="3"/>
      <c r="E179" s="4"/>
      <c r="F179" s="3"/>
      <c r="G179" s="4"/>
    </row>
    <row r="180" spans="1:7" x14ac:dyDescent="0.25">
      <c r="A180" s="2">
        <v>28</v>
      </c>
      <c r="B180" s="2"/>
      <c r="C180" s="3"/>
      <c r="D180" s="3"/>
      <c r="E180" s="4"/>
      <c r="F180" s="3"/>
      <c r="G180" s="6"/>
    </row>
    <row r="181" spans="1:7" x14ac:dyDescent="0.25">
      <c r="A181" s="2">
        <v>29</v>
      </c>
      <c r="B181" s="2"/>
      <c r="C181" s="3"/>
      <c r="D181" s="3"/>
      <c r="E181" s="4"/>
      <c r="F181" s="3"/>
      <c r="G181" s="4"/>
    </row>
    <row r="182" spans="1:7" x14ac:dyDescent="0.25">
      <c r="A182" s="2">
        <v>30</v>
      </c>
      <c r="B182" s="2"/>
      <c r="C182" s="3"/>
      <c r="D182" s="3"/>
      <c r="E182" s="4"/>
      <c r="F182" s="3"/>
      <c r="G182" s="6"/>
    </row>
    <row r="183" spans="1:7" x14ac:dyDescent="0.25">
      <c r="A183" s="7">
        <v>37073</v>
      </c>
      <c r="B183" s="2"/>
      <c r="C183" s="3"/>
      <c r="D183" s="3"/>
      <c r="E183" s="4"/>
      <c r="F183" s="3"/>
      <c r="G183" s="4"/>
    </row>
    <row r="184" spans="1:7" x14ac:dyDescent="0.25">
      <c r="A184" s="2">
        <v>2</v>
      </c>
      <c r="B184" s="2"/>
      <c r="C184" s="3"/>
      <c r="D184" s="3"/>
      <c r="E184" s="4"/>
      <c r="F184" s="3"/>
      <c r="G184" s="4"/>
    </row>
    <row r="185" spans="1:7" x14ac:dyDescent="0.25">
      <c r="A185" s="2">
        <v>3</v>
      </c>
      <c r="B185" s="2"/>
      <c r="C185" s="3"/>
      <c r="D185" s="3"/>
      <c r="E185" s="4"/>
      <c r="F185" s="3"/>
      <c r="G185" s="4"/>
    </row>
    <row r="186" spans="1:7" x14ac:dyDescent="0.25">
      <c r="A186" s="2">
        <v>4</v>
      </c>
      <c r="B186" s="2"/>
      <c r="C186" s="3"/>
      <c r="D186" s="3"/>
      <c r="E186" s="4"/>
      <c r="F186" s="3"/>
      <c r="G186" s="4"/>
    </row>
    <row r="187" spans="1:7" x14ac:dyDescent="0.25">
      <c r="A187" s="2">
        <v>5</v>
      </c>
      <c r="B187" s="2"/>
      <c r="C187" s="3"/>
      <c r="D187" s="3"/>
      <c r="E187" s="4"/>
      <c r="F187" s="3"/>
      <c r="G187" s="4"/>
    </row>
    <row r="188" spans="1:7" x14ac:dyDescent="0.25">
      <c r="A188" s="2">
        <v>6</v>
      </c>
      <c r="B188" s="2"/>
      <c r="C188" s="3"/>
      <c r="D188" s="3"/>
      <c r="E188" s="4"/>
      <c r="F188" s="3"/>
      <c r="G188" s="4"/>
    </row>
    <row r="189" spans="1:7" x14ac:dyDescent="0.25">
      <c r="A189" s="2">
        <v>7</v>
      </c>
      <c r="B189" s="2"/>
      <c r="C189" s="3"/>
      <c r="D189" s="3"/>
      <c r="E189" s="4"/>
      <c r="F189" s="3">
        <v>4.8</v>
      </c>
      <c r="G189" s="4">
        <v>4.8</v>
      </c>
    </row>
    <row r="190" spans="1:7" x14ac:dyDescent="0.25">
      <c r="A190" s="2">
        <v>8</v>
      </c>
      <c r="B190" s="2"/>
      <c r="C190" s="3"/>
      <c r="D190" s="3"/>
      <c r="E190" s="4"/>
      <c r="F190" s="3"/>
      <c r="G190" s="4"/>
    </row>
    <row r="191" spans="1:7" x14ac:dyDescent="0.25">
      <c r="A191" s="2">
        <v>9</v>
      </c>
      <c r="B191" s="2"/>
      <c r="C191" s="3"/>
      <c r="D191" s="3"/>
      <c r="E191" s="4"/>
      <c r="F191" s="3"/>
      <c r="G191" s="4"/>
    </row>
    <row r="192" spans="1:7" x14ac:dyDescent="0.25">
      <c r="A192" s="2">
        <v>10</v>
      </c>
      <c r="B192" s="2"/>
      <c r="C192" s="3"/>
      <c r="D192" s="3"/>
      <c r="E192" s="4"/>
      <c r="F192" s="3">
        <v>16.25</v>
      </c>
      <c r="G192" s="4">
        <v>8.4</v>
      </c>
    </row>
    <row r="193" spans="1:7" x14ac:dyDescent="0.25">
      <c r="A193" s="2">
        <v>11</v>
      </c>
      <c r="B193" s="24">
        <v>10</v>
      </c>
      <c r="C193" s="3">
        <v>15.5</v>
      </c>
      <c r="D193" s="3">
        <v>9</v>
      </c>
      <c r="E193" s="4"/>
      <c r="F193" s="3">
        <v>14.75</v>
      </c>
      <c r="G193" s="4">
        <v>6.8</v>
      </c>
    </row>
    <row r="194" spans="1:7" x14ac:dyDescent="0.25">
      <c r="A194" s="2">
        <v>12</v>
      </c>
      <c r="B194" s="2"/>
      <c r="C194" s="3"/>
      <c r="D194" s="3"/>
      <c r="E194" s="4"/>
      <c r="F194" s="3"/>
      <c r="G194" s="4"/>
    </row>
    <row r="195" spans="1:7" x14ac:dyDescent="0.25">
      <c r="A195" s="2">
        <v>13</v>
      </c>
      <c r="B195" s="2"/>
      <c r="C195" s="3"/>
      <c r="D195" s="3"/>
      <c r="E195" s="4"/>
      <c r="F195" s="3"/>
      <c r="G195" s="4"/>
    </row>
    <row r="196" spans="1:7" x14ac:dyDescent="0.25">
      <c r="A196" s="2">
        <v>14</v>
      </c>
      <c r="B196" s="2"/>
      <c r="C196" s="3"/>
      <c r="D196" s="3"/>
      <c r="E196" s="4"/>
      <c r="F196" s="3"/>
      <c r="G196" s="4"/>
    </row>
    <row r="197" spans="1:7" x14ac:dyDescent="0.25">
      <c r="A197" s="2">
        <v>15</v>
      </c>
      <c r="B197" s="2"/>
      <c r="C197" s="3"/>
      <c r="D197" s="3"/>
      <c r="E197" s="4"/>
      <c r="F197" s="3"/>
      <c r="G197" s="4"/>
    </row>
    <row r="198" spans="1:7" x14ac:dyDescent="0.25">
      <c r="A198" s="2">
        <v>16</v>
      </c>
      <c r="B198" s="2"/>
      <c r="C198" s="3"/>
      <c r="D198" s="3"/>
      <c r="E198" s="4"/>
      <c r="F198" s="3"/>
      <c r="G198" s="4"/>
    </row>
    <row r="199" spans="1:7" x14ac:dyDescent="0.25">
      <c r="A199" s="2">
        <v>17</v>
      </c>
      <c r="B199" s="2"/>
      <c r="C199" s="3"/>
      <c r="D199" s="3"/>
      <c r="E199" s="4"/>
      <c r="F199" s="3"/>
      <c r="G199" s="4"/>
    </row>
    <row r="200" spans="1:7" x14ac:dyDescent="0.25">
      <c r="A200" s="2">
        <v>18</v>
      </c>
      <c r="B200" s="2"/>
      <c r="C200" s="3"/>
      <c r="D200" s="3"/>
      <c r="E200" s="4"/>
      <c r="F200" s="3"/>
      <c r="G200" s="4"/>
    </row>
    <row r="201" spans="1:7" x14ac:dyDescent="0.25">
      <c r="A201" s="2">
        <v>19</v>
      </c>
      <c r="B201" s="2"/>
      <c r="C201" s="3"/>
      <c r="D201" s="3"/>
      <c r="E201" s="4"/>
      <c r="F201" s="3"/>
      <c r="G201" s="4"/>
    </row>
    <row r="202" spans="1:7" x14ac:dyDescent="0.25">
      <c r="A202" s="2">
        <v>20</v>
      </c>
      <c r="B202" s="2"/>
      <c r="C202" s="3"/>
      <c r="D202" s="3"/>
      <c r="E202" s="4"/>
      <c r="F202" s="3"/>
      <c r="G202" s="4"/>
    </row>
    <row r="203" spans="1:7" x14ac:dyDescent="0.25">
      <c r="A203" s="2">
        <v>21</v>
      </c>
      <c r="B203" s="2"/>
      <c r="C203" s="3"/>
      <c r="D203" s="3"/>
      <c r="E203" s="4"/>
      <c r="F203" s="3"/>
      <c r="G203" s="4"/>
    </row>
    <row r="204" spans="1:7" x14ac:dyDescent="0.25">
      <c r="A204" s="2">
        <v>22</v>
      </c>
      <c r="B204" s="2"/>
      <c r="C204" s="3">
        <v>9</v>
      </c>
      <c r="D204" s="3"/>
      <c r="E204" s="4"/>
      <c r="F204" s="3"/>
      <c r="G204" s="4"/>
    </row>
    <row r="205" spans="1:7" x14ac:dyDescent="0.25">
      <c r="A205" s="2">
        <v>23</v>
      </c>
      <c r="B205" s="24">
        <v>6</v>
      </c>
      <c r="C205" s="3">
        <v>6</v>
      </c>
      <c r="D205" s="3">
        <v>6</v>
      </c>
      <c r="E205" s="4">
        <v>6</v>
      </c>
      <c r="F205" s="3">
        <v>6.25</v>
      </c>
      <c r="G205" s="4">
        <v>2.8</v>
      </c>
    </row>
    <row r="206" spans="1:7" x14ac:dyDescent="0.25">
      <c r="A206" s="2">
        <v>24</v>
      </c>
      <c r="B206" s="2"/>
      <c r="C206" s="3"/>
      <c r="D206" s="3">
        <v>8</v>
      </c>
      <c r="E206" s="4"/>
      <c r="F206" s="3">
        <v>5</v>
      </c>
      <c r="G206" s="4">
        <v>1.8</v>
      </c>
    </row>
    <row r="207" spans="1:7" x14ac:dyDescent="0.25">
      <c r="A207" s="2">
        <v>25</v>
      </c>
      <c r="B207" s="2">
        <v>7</v>
      </c>
      <c r="C207" s="3">
        <v>14</v>
      </c>
      <c r="D207" s="3">
        <v>0</v>
      </c>
      <c r="E207" s="4">
        <v>7</v>
      </c>
      <c r="F207" s="3">
        <v>28.7</v>
      </c>
      <c r="G207" s="4">
        <v>15.8</v>
      </c>
    </row>
    <row r="208" spans="1:7" x14ac:dyDescent="0.25">
      <c r="A208" s="2">
        <v>26</v>
      </c>
      <c r="B208" s="2"/>
      <c r="C208" s="3"/>
      <c r="D208" s="3"/>
      <c r="E208" s="4"/>
      <c r="F208" s="3"/>
      <c r="G208" s="4"/>
    </row>
    <row r="209" spans="1:7" x14ac:dyDescent="0.25">
      <c r="A209" s="2">
        <v>27</v>
      </c>
      <c r="B209" s="24">
        <v>3</v>
      </c>
      <c r="C209" s="3">
        <v>2</v>
      </c>
      <c r="D209" s="3"/>
      <c r="E209" s="4">
        <v>3</v>
      </c>
      <c r="F209" s="3"/>
      <c r="G209" s="4"/>
    </row>
    <row r="210" spans="1:7" x14ac:dyDescent="0.25">
      <c r="A210" s="2">
        <v>28</v>
      </c>
      <c r="B210" s="2"/>
      <c r="C210" s="3"/>
      <c r="D210" s="3"/>
      <c r="E210" s="4"/>
      <c r="F210" s="8"/>
      <c r="G210" s="6"/>
    </row>
    <row r="211" spans="1:7" x14ac:dyDescent="0.25">
      <c r="A211" s="2">
        <v>29</v>
      </c>
      <c r="B211" s="2"/>
      <c r="C211" s="3"/>
      <c r="D211" s="3"/>
      <c r="E211" s="4"/>
      <c r="F211" s="3"/>
      <c r="G211" s="4"/>
    </row>
    <row r="212" spans="1:7" x14ac:dyDescent="0.25">
      <c r="A212" s="2">
        <v>30</v>
      </c>
      <c r="B212" s="23">
        <v>19.5</v>
      </c>
      <c r="C212" s="3">
        <v>14.4</v>
      </c>
      <c r="D212" s="3">
        <v>25.6</v>
      </c>
      <c r="E212" s="4">
        <v>18.899999999999999</v>
      </c>
      <c r="F212" s="3">
        <v>13.75</v>
      </c>
      <c r="G212" s="4">
        <v>25.5</v>
      </c>
    </row>
    <row r="213" spans="1:7" x14ac:dyDescent="0.25">
      <c r="A213" s="2">
        <v>31</v>
      </c>
      <c r="B213" s="23">
        <v>6.5</v>
      </c>
      <c r="C213" s="3">
        <v>4.7</v>
      </c>
      <c r="D213" s="3">
        <v>2.7</v>
      </c>
      <c r="E213" s="4">
        <v>3.6</v>
      </c>
      <c r="F213" s="3">
        <v>13.75</v>
      </c>
      <c r="G213" s="4">
        <v>27.2</v>
      </c>
    </row>
    <row r="214" spans="1:7" x14ac:dyDescent="0.25">
      <c r="A214" s="7">
        <v>37104</v>
      </c>
      <c r="B214" s="2">
        <v>13.5</v>
      </c>
      <c r="C214" s="3">
        <v>19.2</v>
      </c>
      <c r="D214" s="3">
        <v>3.2</v>
      </c>
      <c r="E214" s="4">
        <v>64.900000000000006</v>
      </c>
      <c r="F214" s="3">
        <v>0</v>
      </c>
      <c r="G214" s="4">
        <v>7</v>
      </c>
    </row>
    <row r="215" spans="1:7" x14ac:dyDescent="0.25">
      <c r="A215" s="2">
        <v>2</v>
      </c>
      <c r="B215" s="2"/>
      <c r="C215" s="3"/>
      <c r="D215" s="3"/>
      <c r="E215" s="4"/>
      <c r="F215" s="3"/>
      <c r="G215" s="4"/>
    </row>
    <row r="216" spans="1:7" x14ac:dyDescent="0.25">
      <c r="A216" s="2">
        <v>3</v>
      </c>
      <c r="B216" s="2"/>
      <c r="C216" s="3"/>
      <c r="D216" s="3"/>
      <c r="E216" s="4"/>
      <c r="F216" s="3">
        <v>3.75</v>
      </c>
      <c r="G216" s="4"/>
    </row>
    <row r="217" spans="1:7" x14ac:dyDescent="0.25">
      <c r="A217" s="2">
        <v>4</v>
      </c>
      <c r="B217" s="2"/>
      <c r="C217" s="3"/>
      <c r="D217" s="3"/>
      <c r="E217" s="4"/>
      <c r="F217" s="3"/>
      <c r="G217" s="4"/>
    </row>
    <row r="218" spans="1:7" x14ac:dyDescent="0.25">
      <c r="A218" s="2">
        <v>5</v>
      </c>
      <c r="B218" s="2"/>
      <c r="C218" s="3"/>
      <c r="D218" s="3"/>
      <c r="E218" s="4"/>
      <c r="F218" s="3"/>
      <c r="G218" s="4"/>
    </row>
    <row r="219" spans="1:7" x14ac:dyDescent="0.25">
      <c r="A219" s="2">
        <v>6</v>
      </c>
      <c r="B219" s="2"/>
      <c r="C219" s="3"/>
      <c r="D219" s="3"/>
      <c r="E219" s="4"/>
      <c r="F219" s="3"/>
      <c r="G219" s="4"/>
    </row>
    <row r="220" spans="1:7" x14ac:dyDescent="0.25">
      <c r="A220" s="2">
        <v>7</v>
      </c>
      <c r="B220" s="2"/>
      <c r="C220" s="3"/>
      <c r="D220" s="3"/>
      <c r="E220" s="4"/>
      <c r="F220" s="3"/>
      <c r="G220" s="4"/>
    </row>
    <row r="221" spans="1:7" x14ac:dyDescent="0.25">
      <c r="A221" s="2">
        <v>8</v>
      </c>
      <c r="B221" s="2">
        <v>21.8</v>
      </c>
      <c r="C221" s="3">
        <v>24.6</v>
      </c>
      <c r="D221" s="3"/>
      <c r="E221" s="4">
        <v>3.4</v>
      </c>
      <c r="F221" s="3"/>
      <c r="G221" s="4"/>
    </row>
    <row r="222" spans="1:7" x14ac:dyDescent="0.25">
      <c r="A222" s="2">
        <v>9</v>
      </c>
      <c r="B222" s="2">
        <v>0.3</v>
      </c>
      <c r="C222" s="3"/>
      <c r="D222" s="3">
        <v>0.4</v>
      </c>
      <c r="E222" s="4">
        <v>5.3</v>
      </c>
      <c r="F222" s="3"/>
      <c r="G222" s="4"/>
    </row>
    <row r="223" spans="1:7" x14ac:dyDescent="0.25">
      <c r="A223" s="2">
        <v>10</v>
      </c>
      <c r="B223" s="2"/>
      <c r="C223" s="3"/>
      <c r="D223" s="3"/>
      <c r="E223" s="4"/>
      <c r="F223" s="3">
        <v>3.75</v>
      </c>
      <c r="G223" s="4"/>
    </row>
    <row r="224" spans="1:7" x14ac:dyDescent="0.25">
      <c r="A224" s="2">
        <v>11</v>
      </c>
      <c r="B224" s="2"/>
      <c r="C224" s="3"/>
      <c r="D224" s="3"/>
      <c r="E224" s="4"/>
      <c r="F224" s="3"/>
      <c r="G224" s="4"/>
    </row>
    <row r="225" spans="1:7" x14ac:dyDescent="0.25">
      <c r="A225" s="2">
        <v>12</v>
      </c>
      <c r="B225" s="2"/>
      <c r="C225" s="3"/>
      <c r="D225" s="3"/>
      <c r="E225" s="4"/>
      <c r="F225" s="3"/>
      <c r="G225" s="4"/>
    </row>
    <row r="226" spans="1:7" x14ac:dyDescent="0.25">
      <c r="A226" s="2">
        <v>13</v>
      </c>
      <c r="B226" s="2"/>
      <c r="C226" s="3"/>
      <c r="D226" s="3"/>
      <c r="E226" s="4"/>
      <c r="F226" s="3">
        <v>4.5</v>
      </c>
      <c r="G226" s="4">
        <v>23</v>
      </c>
    </row>
    <row r="227" spans="1:7" x14ac:dyDescent="0.25">
      <c r="A227" s="2">
        <v>14</v>
      </c>
      <c r="B227" s="2"/>
      <c r="C227" s="3"/>
      <c r="D227" s="3"/>
      <c r="E227" s="4"/>
      <c r="F227" s="3"/>
      <c r="G227" s="4"/>
    </row>
    <row r="228" spans="1:7" x14ac:dyDescent="0.25">
      <c r="A228" s="2">
        <v>15</v>
      </c>
      <c r="B228" s="2"/>
      <c r="C228" s="3"/>
      <c r="D228" s="3"/>
      <c r="E228" s="4"/>
      <c r="F228" s="3"/>
      <c r="G228" s="4"/>
    </row>
    <row r="229" spans="1:7" x14ac:dyDescent="0.25">
      <c r="A229" s="2">
        <v>16</v>
      </c>
      <c r="B229" s="2"/>
      <c r="C229" s="3"/>
      <c r="D229" s="3"/>
      <c r="E229" s="4"/>
      <c r="F229" s="3"/>
      <c r="G229" s="4"/>
    </row>
    <row r="230" spans="1:7" x14ac:dyDescent="0.25">
      <c r="A230" s="2">
        <v>17</v>
      </c>
      <c r="B230" s="2"/>
      <c r="C230" s="3"/>
      <c r="D230" s="3"/>
      <c r="E230" s="4"/>
      <c r="F230" s="3"/>
      <c r="G230" s="4"/>
    </row>
    <row r="231" spans="1:7" x14ac:dyDescent="0.25">
      <c r="A231" s="2">
        <v>18</v>
      </c>
      <c r="B231" s="2"/>
      <c r="C231" s="3"/>
      <c r="D231" s="3"/>
      <c r="E231" s="4"/>
      <c r="F231" s="3"/>
      <c r="G231" s="4"/>
    </row>
    <row r="232" spans="1:7" x14ac:dyDescent="0.25">
      <c r="A232" s="2">
        <v>19</v>
      </c>
      <c r="B232" s="2"/>
      <c r="C232" s="3"/>
      <c r="D232" s="3"/>
      <c r="E232" s="4"/>
      <c r="F232" s="3"/>
      <c r="G232" s="4"/>
    </row>
    <row r="233" spans="1:7" x14ac:dyDescent="0.25">
      <c r="A233" s="2">
        <v>20</v>
      </c>
      <c r="B233" s="2"/>
      <c r="C233" s="3"/>
      <c r="D233" s="3"/>
      <c r="E233" s="4"/>
      <c r="F233" s="3"/>
      <c r="G233" s="4"/>
    </row>
    <row r="234" spans="1:7" x14ac:dyDescent="0.25">
      <c r="A234" s="2">
        <v>21</v>
      </c>
      <c r="B234" s="2"/>
      <c r="C234" s="3"/>
      <c r="D234" s="3"/>
      <c r="E234" s="4"/>
      <c r="F234" s="3"/>
      <c r="G234" s="4"/>
    </row>
    <row r="235" spans="1:7" x14ac:dyDescent="0.25">
      <c r="A235" s="2">
        <v>22</v>
      </c>
      <c r="B235" s="2"/>
      <c r="C235" s="3"/>
      <c r="D235" s="3"/>
      <c r="E235" s="4"/>
      <c r="F235" s="3"/>
      <c r="G235" s="4"/>
    </row>
    <row r="236" spans="1:7" x14ac:dyDescent="0.25">
      <c r="A236" s="2">
        <v>23</v>
      </c>
      <c r="B236" s="2"/>
      <c r="C236" s="3"/>
      <c r="D236" s="3"/>
      <c r="E236" s="4"/>
      <c r="F236" s="3"/>
      <c r="G236" s="4">
        <v>6</v>
      </c>
    </row>
    <row r="237" spans="1:7" x14ac:dyDescent="0.25">
      <c r="A237" s="2">
        <v>24</v>
      </c>
      <c r="B237" s="2">
        <v>6.1</v>
      </c>
      <c r="C237" s="3">
        <v>5.6</v>
      </c>
      <c r="D237" s="3">
        <v>0</v>
      </c>
      <c r="E237" s="4">
        <v>2.1</v>
      </c>
      <c r="F237" s="3"/>
      <c r="G237" s="4">
        <v>0.2</v>
      </c>
    </row>
    <row r="238" spans="1:7" x14ac:dyDescent="0.25">
      <c r="A238" s="2">
        <v>25</v>
      </c>
      <c r="B238" s="2"/>
      <c r="C238" s="3"/>
      <c r="D238" s="3"/>
      <c r="E238" s="4"/>
      <c r="F238" s="3"/>
      <c r="G238" s="4"/>
    </row>
    <row r="239" spans="1:7" x14ac:dyDescent="0.25">
      <c r="A239" s="2">
        <v>26</v>
      </c>
      <c r="B239" s="2"/>
      <c r="C239" s="3"/>
      <c r="D239" s="3"/>
      <c r="E239" s="4"/>
      <c r="F239" s="3"/>
      <c r="G239" s="4"/>
    </row>
    <row r="240" spans="1:7" x14ac:dyDescent="0.25">
      <c r="A240" s="2">
        <v>27</v>
      </c>
      <c r="B240" s="2"/>
      <c r="C240" s="3"/>
      <c r="D240" s="3"/>
      <c r="E240" s="4"/>
      <c r="F240" s="3"/>
      <c r="G240" s="4"/>
    </row>
    <row r="241" spans="1:7" x14ac:dyDescent="0.25">
      <c r="A241" s="2">
        <v>28</v>
      </c>
      <c r="B241" s="2">
        <v>2.7</v>
      </c>
      <c r="C241" s="3">
        <v>5.2</v>
      </c>
      <c r="D241" s="3"/>
      <c r="E241" s="4">
        <v>1.2</v>
      </c>
      <c r="F241" s="8">
        <v>1</v>
      </c>
      <c r="G241" s="6">
        <v>1</v>
      </c>
    </row>
    <row r="242" spans="1:7" x14ac:dyDescent="0.25">
      <c r="A242" s="2">
        <v>29</v>
      </c>
      <c r="B242" s="2">
        <v>7.6</v>
      </c>
      <c r="C242" s="3">
        <v>5.6</v>
      </c>
      <c r="D242" s="3">
        <v>21.9</v>
      </c>
      <c r="E242" s="4">
        <v>15.2</v>
      </c>
      <c r="F242" s="3">
        <v>11.25</v>
      </c>
      <c r="G242" s="4">
        <v>4.2</v>
      </c>
    </row>
    <row r="243" spans="1:7" x14ac:dyDescent="0.25">
      <c r="A243" s="2">
        <v>30</v>
      </c>
      <c r="B243" s="2">
        <v>10.3</v>
      </c>
      <c r="C243" s="3"/>
      <c r="D243" s="3"/>
      <c r="E243" s="4">
        <v>6.3</v>
      </c>
      <c r="F243" s="3"/>
      <c r="G243" s="4"/>
    </row>
    <row r="244" spans="1:7" x14ac:dyDescent="0.25">
      <c r="A244" s="2">
        <v>31</v>
      </c>
      <c r="B244" s="2">
        <v>2.7</v>
      </c>
      <c r="C244" s="3">
        <v>5.2</v>
      </c>
      <c r="D244" s="3">
        <v>8.1999999999999993</v>
      </c>
      <c r="E244" s="4">
        <v>6.2</v>
      </c>
      <c r="F244" s="3">
        <v>4.5</v>
      </c>
      <c r="G244" s="4">
        <v>2.4</v>
      </c>
    </row>
    <row r="245" spans="1:7" x14ac:dyDescent="0.25">
      <c r="A245" s="7">
        <v>37135</v>
      </c>
      <c r="B245" s="2">
        <v>2.2000000000000002</v>
      </c>
      <c r="C245" s="3">
        <v>3.1</v>
      </c>
      <c r="D245" s="3">
        <v>12.6</v>
      </c>
      <c r="E245" s="4">
        <v>3.2</v>
      </c>
      <c r="F245" s="3">
        <v>13</v>
      </c>
      <c r="G245" s="4">
        <v>5.6</v>
      </c>
    </row>
    <row r="246" spans="1:7" x14ac:dyDescent="0.25">
      <c r="A246" s="2">
        <v>2</v>
      </c>
      <c r="B246" s="2"/>
      <c r="C246" s="3"/>
      <c r="D246" s="3"/>
      <c r="E246" s="4"/>
      <c r="F246" s="3"/>
      <c r="G246" s="4">
        <v>0.4</v>
      </c>
    </row>
    <row r="247" spans="1:7" x14ac:dyDescent="0.25">
      <c r="A247" s="2">
        <v>3</v>
      </c>
      <c r="B247" s="2"/>
      <c r="C247" s="3">
        <v>5.2</v>
      </c>
      <c r="D247" s="3"/>
      <c r="E247" s="4"/>
      <c r="F247" s="3">
        <v>10</v>
      </c>
      <c r="G247" s="4">
        <v>0.2</v>
      </c>
    </row>
    <row r="248" spans="1:7" x14ac:dyDescent="0.25">
      <c r="A248" s="2">
        <v>4</v>
      </c>
      <c r="B248" s="2"/>
      <c r="C248" s="3"/>
      <c r="D248" s="3"/>
      <c r="E248" s="4"/>
      <c r="F248" s="3"/>
      <c r="G248" s="4"/>
    </row>
    <row r="249" spans="1:7" x14ac:dyDescent="0.25">
      <c r="A249" s="2">
        <v>5</v>
      </c>
      <c r="B249" s="2"/>
      <c r="C249" s="3"/>
      <c r="D249" s="3"/>
      <c r="E249" s="4"/>
      <c r="F249" s="3"/>
      <c r="G249" s="4"/>
    </row>
    <row r="250" spans="1:7" x14ac:dyDescent="0.25">
      <c r="A250" s="2">
        <v>6</v>
      </c>
      <c r="B250" s="2"/>
      <c r="C250" s="3"/>
      <c r="D250" s="3"/>
      <c r="E250" s="4"/>
      <c r="F250" s="3"/>
      <c r="G250" s="4"/>
    </row>
    <row r="251" spans="1:7" x14ac:dyDescent="0.25">
      <c r="A251" s="2">
        <v>7</v>
      </c>
      <c r="B251" s="2"/>
      <c r="C251" s="3">
        <v>8.6999999999999993</v>
      </c>
      <c r="D251" s="3"/>
      <c r="E251" s="4"/>
      <c r="F251" s="3"/>
      <c r="G251" s="4"/>
    </row>
    <row r="252" spans="1:7" x14ac:dyDescent="0.25">
      <c r="A252" s="2">
        <v>8</v>
      </c>
      <c r="B252" s="2"/>
      <c r="C252" s="3"/>
      <c r="D252" s="3"/>
      <c r="E252" s="4"/>
      <c r="F252" s="3"/>
      <c r="G252" s="4"/>
    </row>
    <row r="253" spans="1:7" x14ac:dyDescent="0.25">
      <c r="A253" s="2">
        <v>9</v>
      </c>
      <c r="B253" s="2"/>
      <c r="C253" s="3"/>
      <c r="D253" s="3"/>
      <c r="E253" s="4"/>
      <c r="F253" s="3"/>
      <c r="G253" s="4"/>
    </row>
    <row r="254" spans="1:7" x14ac:dyDescent="0.25">
      <c r="A254" s="2">
        <v>10</v>
      </c>
      <c r="B254" s="2"/>
      <c r="C254" s="3"/>
      <c r="D254" s="3"/>
      <c r="E254" s="4"/>
      <c r="F254" s="3">
        <v>10.5</v>
      </c>
      <c r="G254" s="4"/>
    </row>
    <row r="255" spans="1:7" x14ac:dyDescent="0.25">
      <c r="A255" s="2">
        <v>11</v>
      </c>
      <c r="B255" s="2"/>
      <c r="C255" s="3"/>
      <c r="D255" s="3"/>
      <c r="E255" s="4"/>
      <c r="F255" s="3"/>
      <c r="G255" s="4">
        <v>14</v>
      </c>
    </row>
    <row r="256" spans="1:7" x14ac:dyDescent="0.25">
      <c r="A256" s="2">
        <v>12</v>
      </c>
      <c r="B256" s="2"/>
      <c r="C256" s="3"/>
      <c r="D256" s="3"/>
      <c r="E256" s="4"/>
      <c r="F256" s="3"/>
      <c r="G256" s="4"/>
    </row>
    <row r="257" spans="1:7" x14ac:dyDescent="0.25">
      <c r="A257" s="2">
        <v>13</v>
      </c>
      <c r="B257" s="2"/>
      <c r="C257" s="3"/>
      <c r="D257" s="3"/>
      <c r="E257" s="4"/>
      <c r="F257" s="3"/>
      <c r="G257" s="4"/>
    </row>
    <row r="258" spans="1:7" x14ac:dyDescent="0.25">
      <c r="A258" s="2">
        <v>14</v>
      </c>
      <c r="B258" s="2"/>
      <c r="C258" s="3"/>
      <c r="D258" s="3"/>
      <c r="E258" s="4"/>
      <c r="F258" s="3"/>
      <c r="G258" s="4"/>
    </row>
    <row r="259" spans="1:7" x14ac:dyDescent="0.25">
      <c r="A259" s="2">
        <v>15</v>
      </c>
      <c r="B259" s="2"/>
      <c r="C259" s="3"/>
      <c r="D259" s="3"/>
      <c r="E259" s="4"/>
      <c r="F259" s="3"/>
      <c r="G259" s="4"/>
    </row>
    <row r="260" spans="1:7" x14ac:dyDescent="0.25">
      <c r="A260" s="2">
        <v>16</v>
      </c>
      <c r="B260" s="2"/>
      <c r="C260" s="3"/>
      <c r="D260" s="3"/>
      <c r="E260" s="4"/>
      <c r="F260" s="3"/>
      <c r="G260" s="4"/>
    </row>
    <row r="261" spans="1:7" x14ac:dyDescent="0.25">
      <c r="A261" s="2">
        <v>17</v>
      </c>
      <c r="B261" s="2"/>
      <c r="C261" s="3"/>
      <c r="D261" s="3"/>
      <c r="E261" s="4"/>
      <c r="F261" s="3"/>
      <c r="G261" s="4"/>
    </row>
    <row r="262" spans="1:7" x14ac:dyDescent="0.25">
      <c r="A262" s="2">
        <v>18</v>
      </c>
      <c r="B262" s="2"/>
      <c r="C262" s="3"/>
      <c r="D262" s="3"/>
      <c r="E262" s="4"/>
      <c r="F262" s="3"/>
      <c r="G262" s="4"/>
    </row>
    <row r="263" spans="1:7" x14ac:dyDescent="0.25">
      <c r="A263" s="2">
        <v>19</v>
      </c>
      <c r="B263" s="2"/>
      <c r="C263" s="3"/>
      <c r="D263" s="3"/>
      <c r="E263" s="4"/>
      <c r="F263" s="3"/>
      <c r="G263" s="4"/>
    </row>
    <row r="264" spans="1:7" x14ac:dyDescent="0.25">
      <c r="A264" s="2">
        <v>20</v>
      </c>
      <c r="B264" s="2"/>
      <c r="C264" s="3"/>
      <c r="D264" s="3"/>
      <c r="E264" s="4"/>
      <c r="F264" s="3"/>
      <c r="G264" s="4"/>
    </row>
    <row r="265" spans="1:7" x14ac:dyDescent="0.25">
      <c r="A265" s="2">
        <v>21</v>
      </c>
      <c r="B265" s="2"/>
      <c r="C265" s="3"/>
      <c r="D265" s="3"/>
      <c r="E265" s="4"/>
      <c r="F265" s="3"/>
      <c r="G265" s="4"/>
    </row>
    <row r="266" spans="1:7" x14ac:dyDescent="0.25">
      <c r="A266" s="2">
        <v>22</v>
      </c>
      <c r="B266" s="2"/>
      <c r="C266" s="3"/>
      <c r="D266" s="3"/>
      <c r="E266" s="4"/>
      <c r="F266" s="3"/>
      <c r="G266" s="4"/>
    </row>
    <row r="267" spans="1:7" x14ac:dyDescent="0.25">
      <c r="A267" s="2">
        <v>23</v>
      </c>
      <c r="B267" s="2"/>
      <c r="C267" s="3"/>
      <c r="D267" s="3"/>
      <c r="E267" s="4"/>
      <c r="F267" s="3"/>
      <c r="G267" s="4"/>
    </row>
    <row r="268" spans="1:7" x14ac:dyDescent="0.25">
      <c r="A268" s="2">
        <v>24</v>
      </c>
      <c r="B268" s="2"/>
      <c r="C268" s="3"/>
      <c r="D268" s="3"/>
      <c r="E268" s="4"/>
      <c r="F268" s="3"/>
      <c r="G268" s="4"/>
    </row>
    <row r="269" spans="1:7" x14ac:dyDescent="0.25">
      <c r="A269" s="2">
        <v>25</v>
      </c>
      <c r="B269" s="2"/>
      <c r="C269" s="3"/>
      <c r="D269" s="3"/>
      <c r="E269" s="4"/>
      <c r="F269" s="3"/>
      <c r="G269" s="4">
        <v>1.6</v>
      </c>
    </row>
    <row r="270" spans="1:7" x14ac:dyDescent="0.25">
      <c r="A270" s="2">
        <v>26</v>
      </c>
      <c r="B270" s="2"/>
      <c r="C270" s="3"/>
      <c r="D270" s="3"/>
      <c r="E270" s="4"/>
      <c r="F270" s="3"/>
      <c r="G270" s="4">
        <v>10.199999999999999</v>
      </c>
    </row>
    <row r="271" spans="1:7" x14ac:dyDescent="0.25">
      <c r="A271" s="2">
        <v>27</v>
      </c>
      <c r="B271" s="2"/>
      <c r="C271" s="3">
        <v>7.6</v>
      </c>
      <c r="D271" s="3"/>
      <c r="E271" s="4"/>
      <c r="F271" s="3">
        <v>9</v>
      </c>
      <c r="G271" s="4">
        <v>1.8</v>
      </c>
    </row>
    <row r="272" spans="1:7" x14ac:dyDescent="0.25">
      <c r="A272" s="2">
        <v>28</v>
      </c>
      <c r="B272" s="2"/>
      <c r="C272" s="3"/>
      <c r="D272" s="3"/>
      <c r="E272" s="4"/>
      <c r="F272" s="5"/>
      <c r="G272" s="6"/>
    </row>
    <row r="273" spans="1:7" x14ac:dyDescent="0.25">
      <c r="A273" s="2">
        <v>29</v>
      </c>
      <c r="B273" s="2"/>
      <c r="C273" s="3"/>
      <c r="D273" s="3"/>
      <c r="E273" s="4"/>
      <c r="F273" s="3"/>
      <c r="G273" s="4"/>
    </row>
    <row r="274" spans="1:7" x14ac:dyDescent="0.25">
      <c r="A274" s="2">
        <v>30</v>
      </c>
      <c r="B274" s="2"/>
      <c r="C274" s="3"/>
      <c r="D274" s="3"/>
      <c r="E274" s="4"/>
      <c r="F274" s="3"/>
      <c r="G274" s="4"/>
    </row>
    <row r="275" spans="1:7" x14ac:dyDescent="0.25">
      <c r="A275" s="7">
        <v>37165</v>
      </c>
      <c r="B275" s="2"/>
      <c r="C275" s="3"/>
      <c r="D275" s="3"/>
      <c r="E275" s="4"/>
      <c r="F275" s="3"/>
      <c r="G275" s="4"/>
    </row>
    <row r="276" spans="1:7" x14ac:dyDescent="0.25">
      <c r="A276" s="2">
        <v>2</v>
      </c>
      <c r="B276" s="2"/>
      <c r="C276" s="3"/>
      <c r="D276" s="3"/>
      <c r="E276" s="4"/>
      <c r="F276" s="3"/>
      <c r="G276" s="4"/>
    </row>
    <row r="277" spans="1:7" x14ac:dyDescent="0.25">
      <c r="A277" s="2">
        <v>3</v>
      </c>
      <c r="B277" s="2"/>
      <c r="C277" s="3"/>
      <c r="D277" s="3"/>
      <c r="E277" s="4"/>
      <c r="F277" s="3"/>
      <c r="G277" s="4"/>
    </row>
    <row r="278" spans="1:7" x14ac:dyDescent="0.25">
      <c r="A278" s="2">
        <v>4</v>
      </c>
      <c r="B278" s="2"/>
      <c r="C278" s="3"/>
      <c r="D278" s="3"/>
      <c r="E278" s="4"/>
      <c r="F278" s="3"/>
      <c r="G278" s="4"/>
    </row>
    <row r="279" spans="1:7" x14ac:dyDescent="0.25">
      <c r="A279" s="2">
        <v>5</v>
      </c>
      <c r="B279" s="2"/>
      <c r="C279" s="3"/>
      <c r="D279" s="3"/>
      <c r="E279" s="4"/>
      <c r="F279" s="3"/>
      <c r="G279" s="4"/>
    </row>
    <row r="280" spans="1:7" x14ac:dyDescent="0.25">
      <c r="A280" s="2">
        <v>6</v>
      </c>
      <c r="B280" s="2"/>
      <c r="C280" s="3"/>
      <c r="D280" s="3">
        <v>8</v>
      </c>
      <c r="E280" s="4"/>
      <c r="F280" s="3">
        <v>12.5</v>
      </c>
      <c r="G280" s="4">
        <v>13.8</v>
      </c>
    </row>
    <row r="281" spans="1:7" x14ac:dyDescent="0.25">
      <c r="A281" s="2">
        <v>7</v>
      </c>
      <c r="B281" s="2"/>
      <c r="C281" s="3"/>
      <c r="D281" s="3">
        <v>12</v>
      </c>
      <c r="E281" s="4"/>
      <c r="F281" s="3"/>
      <c r="G281" s="4"/>
    </row>
    <row r="282" spans="1:7" x14ac:dyDescent="0.25">
      <c r="A282" s="2">
        <v>8</v>
      </c>
      <c r="B282" s="2"/>
      <c r="C282" s="3"/>
      <c r="D282" s="3"/>
      <c r="E282" s="4"/>
      <c r="F282" s="3"/>
      <c r="G282" s="4"/>
    </row>
    <row r="283" spans="1:7" x14ac:dyDescent="0.25">
      <c r="A283" s="2">
        <v>9</v>
      </c>
      <c r="B283" s="2"/>
      <c r="C283" s="3"/>
      <c r="D283" s="3">
        <v>10</v>
      </c>
      <c r="E283" s="4"/>
      <c r="F283" s="3">
        <v>2.7</v>
      </c>
      <c r="G283" s="4">
        <v>4.2</v>
      </c>
    </row>
    <row r="284" spans="1:7" x14ac:dyDescent="0.25">
      <c r="A284" s="2">
        <v>10</v>
      </c>
      <c r="B284" s="2"/>
      <c r="C284" s="3"/>
      <c r="D284" s="3"/>
      <c r="E284" s="4"/>
      <c r="F284" s="3">
        <v>2.75</v>
      </c>
      <c r="G284" s="4">
        <v>3.6</v>
      </c>
    </row>
    <row r="285" spans="1:7" x14ac:dyDescent="0.25">
      <c r="A285" s="2">
        <v>11</v>
      </c>
      <c r="B285" s="2"/>
      <c r="C285" s="3"/>
      <c r="D285" s="3"/>
      <c r="E285" s="4"/>
      <c r="F285" s="3">
        <v>1.5</v>
      </c>
      <c r="G285" s="4">
        <v>0.4</v>
      </c>
    </row>
    <row r="286" spans="1:7" x14ac:dyDescent="0.25">
      <c r="A286" s="2">
        <v>12</v>
      </c>
      <c r="B286" s="2"/>
      <c r="C286" s="3"/>
      <c r="D286" s="3"/>
      <c r="E286" s="4"/>
      <c r="F286" s="5"/>
      <c r="G286" s="6"/>
    </row>
    <row r="287" spans="1:7" x14ac:dyDescent="0.25">
      <c r="A287" s="2">
        <v>13</v>
      </c>
      <c r="B287" s="2"/>
      <c r="C287" s="3"/>
      <c r="D287" s="3"/>
      <c r="E287" s="4"/>
      <c r="F287" s="3"/>
      <c r="G287" s="6">
        <v>5.4</v>
      </c>
    </row>
    <row r="288" spans="1:7" x14ac:dyDescent="0.25">
      <c r="A288" s="2">
        <v>14</v>
      </c>
      <c r="B288" s="2"/>
      <c r="C288" s="3"/>
      <c r="D288" s="3"/>
      <c r="E288" s="4"/>
      <c r="F288" s="3">
        <v>6</v>
      </c>
      <c r="G288" s="4">
        <v>7.4</v>
      </c>
    </row>
    <row r="289" spans="1:7" x14ac:dyDescent="0.25">
      <c r="A289" s="2">
        <v>15</v>
      </c>
      <c r="B289" s="2"/>
      <c r="C289" s="3"/>
      <c r="D289" s="3"/>
      <c r="E289" s="4"/>
      <c r="F289" s="3"/>
      <c r="G289" s="4"/>
    </row>
    <row r="290" spans="1:7" x14ac:dyDescent="0.25">
      <c r="A290" s="2">
        <v>16</v>
      </c>
      <c r="B290" s="2"/>
      <c r="C290" s="3"/>
      <c r="D290" s="3"/>
      <c r="E290" s="4"/>
      <c r="F290" s="3"/>
      <c r="G290" s="4"/>
    </row>
    <row r="291" spans="1:7" x14ac:dyDescent="0.25">
      <c r="A291" s="2">
        <v>17</v>
      </c>
      <c r="B291" s="2">
        <v>2.1</v>
      </c>
      <c r="C291" s="3">
        <v>13</v>
      </c>
      <c r="D291" s="3">
        <v>2.6</v>
      </c>
      <c r="E291" s="4">
        <v>2.1</v>
      </c>
      <c r="F291" s="3">
        <v>11.25</v>
      </c>
      <c r="G291" s="4">
        <v>23.3</v>
      </c>
    </row>
    <row r="292" spans="1:7" x14ac:dyDescent="0.25">
      <c r="A292" s="2">
        <v>18</v>
      </c>
      <c r="B292" s="2">
        <v>14</v>
      </c>
      <c r="C292" s="3">
        <v>8</v>
      </c>
      <c r="D292" s="3">
        <v>2</v>
      </c>
      <c r="E292" s="4">
        <v>3</v>
      </c>
      <c r="F292" s="3">
        <v>0</v>
      </c>
      <c r="G292" s="4">
        <v>8.1999999999999993</v>
      </c>
    </row>
    <row r="293" spans="1:7" x14ac:dyDescent="0.25">
      <c r="A293" s="2">
        <v>19</v>
      </c>
      <c r="B293" s="2"/>
      <c r="C293" s="3">
        <v>3.5</v>
      </c>
      <c r="D293" s="3"/>
      <c r="E293" s="4"/>
      <c r="F293" s="3"/>
      <c r="G293" s="4">
        <v>19.399999999999999</v>
      </c>
    </row>
    <row r="294" spans="1:7" x14ac:dyDescent="0.25">
      <c r="A294" s="2">
        <v>20</v>
      </c>
      <c r="B294" s="2">
        <v>18</v>
      </c>
      <c r="C294" s="3">
        <v>15.5</v>
      </c>
      <c r="D294" s="3">
        <v>23.5</v>
      </c>
      <c r="E294" s="4">
        <v>15.5</v>
      </c>
      <c r="F294" s="3">
        <v>24.5</v>
      </c>
      <c r="G294" s="4">
        <v>13</v>
      </c>
    </row>
    <row r="295" spans="1:7" x14ac:dyDescent="0.25">
      <c r="A295" s="2">
        <v>21</v>
      </c>
      <c r="B295" s="2"/>
      <c r="C295" s="3">
        <v>5.8</v>
      </c>
      <c r="D295" s="3"/>
      <c r="E295" s="4"/>
      <c r="F295" s="3">
        <v>9.6</v>
      </c>
      <c r="G295" s="4">
        <v>22</v>
      </c>
    </row>
    <row r="296" spans="1:7" x14ac:dyDescent="0.25">
      <c r="A296" s="2">
        <v>22</v>
      </c>
      <c r="B296" s="2">
        <v>6.1</v>
      </c>
      <c r="C296" s="3">
        <v>3.6</v>
      </c>
      <c r="D296" s="3">
        <v>6</v>
      </c>
      <c r="E296" s="4">
        <v>4.3</v>
      </c>
      <c r="F296" s="3">
        <v>9.5</v>
      </c>
      <c r="G296" s="4">
        <v>14</v>
      </c>
    </row>
    <row r="297" spans="1:7" x14ac:dyDescent="0.25">
      <c r="A297" s="2">
        <v>23</v>
      </c>
      <c r="B297" s="2">
        <v>18</v>
      </c>
      <c r="C297" s="3">
        <v>18.5</v>
      </c>
      <c r="D297" s="3">
        <v>17.8</v>
      </c>
      <c r="E297" s="4">
        <v>20</v>
      </c>
      <c r="F297" s="3">
        <v>10</v>
      </c>
      <c r="G297" s="4">
        <v>9.1999999999999993</v>
      </c>
    </row>
    <row r="298" spans="1:7" x14ac:dyDescent="0.25">
      <c r="A298" s="2">
        <v>24</v>
      </c>
      <c r="B298" s="2"/>
      <c r="C298" s="3"/>
      <c r="D298" s="3"/>
      <c r="E298" s="4"/>
      <c r="F298" s="3"/>
      <c r="G298" s="4"/>
    </row>
    <row r="299" spans="1:7" x14ac:dyDescent="0.25">
      <c r="A299" s="2">
        <v>25</v>
      </c>
      <c r="B299" s="2"/>
      <c r="C299" s="3"/>
      <c r="D299" s="3"/>
      <c r="E299" s="4"/>
      <c r="F299" s="3"/>
      <c r="G299" s="4"/>
    </row>
    <row r="300" spans="1:7" x14ac:dyDescent="0.25">
      <c r="A300" s="2">
        <v>26</v>
      </c>
      <c r="B300" s="2"/>
      <c r="C300" s="3"/>
      <c r="D300" s="3"/>
      <c r="E300" s="4"/>
      <c r="F300" s="3"/>
      <c r="G300" s="4"/>
    </row>
    <row r="301" spans="1:7" x14ac:dyDescent="0.25">
      <c r="A301" s="2">
        <v>27</v>
      </c>
      <c r="B301" s="2"/>
      <c r="C301" s="3"/>
      <c r="D301" s="3"/>
      <c r="E301" s="4"/>
      <c r="F301" s="8"/>
      <c r="G301" s="6"/>
    </row>
    <row r="302" spans="1:7" x14ac:dyDescent="0.25">
      <c r="A302" s="2">
        <v>28</v>
      </c>
      <c r="B302" s="2"/>
      <c r="C302" s="3"/>
      <c r="D302" s="3"/>
      <c r="E302" s="4"/>
      <c r="F302" s="8"/>
      <c r="G302" s="6"/>
    </row>
    <row r="303" spans="1:7" x14ac:dyDescent="0.25">
      <c r="A303" s="2">
        <v>29</v>
      </c>
      <c r="B303" s="2"/>
      <c r="C303" s="3"/>
      <c r="D303" s="3"/>
      <c r="E303" s="4"/>
      <c r="F303" s="3">
        <v>5</v>
      </c>
      <c r="G303" s="4">
        <v>3.4</v>
      </c>
    </row>
    <row r="304" spans="1:7" x14ac:dyDescent="0.25">
      <c r="A304" s="2">
        <v>30</v>
      </c>
      <c r="B304" s="2">
        <v>6</v>
      </c>
      <c r="C304" s="3">
        <v>6</v>
      </c>
      <c r="D304" s="3"/>
      <c r="E304" s="4"/>
      <c r="F304" s="3"/>
      <c r="G304" s="4"/>
    </row>
    <row r="305" spans="1:7" x14ac:dyDescent="0.25">
      <c r="A305" s="2">
        <v>31</v>
      </c>
      <c r="B305" s="2"/>
      <c r="C305" s="3"/>
      <c r="D305" s="3"/>
      <c r="E305" s="4"/>
      <c r="F305" s="3"/>
      <c r="G305" s="4"/>
    </row>
    <row r="306" spans="1:7" x14ac:dyDescent="0.25">
      <c r="A306" s="7">
        <v>37196</v>
      </c>
      <c r="B306" s="2">
        <v>4</v>
      </c>
      <c r="C306" s="3">
        <v>7</v>
      </c>
      <c r="D306" s="3"/>
      <c r="E306" s="4"/>
      <c r="F306" s="3"/>
      <c r="G306" s="4">
        <v>3.8</v>
      </c>
    </row>
    <row r="307" spans="1:7" x14ac:dyDescent="0.25">
      <c r="A307" s="2">
        <v>2</v>
      </c>
      <c r="B307" s="2"/>
      <c r="C307" s="3"/>
      <c r="D307" s="3"/>
      <c r="E307" s="4"/>
      <c r="F307" s="3"/>
      <c r="G307" s="4"/>
    </row>
    <row r="308" spans="1:7" x14ac:dyDescent="0.25">
      <c r="A308" s="2">
        <v>3</v>
      </c>
      <c r="B308" s="2"/>
      <c r="C308" s="3"/>
      <c r="D308" s="3"/>
      <c r="E308" s="4"/>
      <c r="F308" s="3"/>
      <c r="G308" s="4"/>
    </row>
    <row r="309" spans="1:7" x14ac:dyDescent="0.25">
      <c r="A309" s="2">
        <v>4</v>
      </c>
      <c r="B309" s="2"/>
      <c r="C309" s="3"/>
      <c r="D309" s="3"/>
      <c r="E309" s="4"/>
      <c r="F309" s="3"/>
      <c r="G309" s="4"/>
    </row>
    <row r="310" spans="1:7" x14ac:dyDescent="0.25">
      <c r="A310" s="2">
        <v>5</v>
      </c>
      <c r="B310" s="2"/>
      <c r="C310" s="3"/>
      <c r="D310" s="3"/>
      <c r="E310" s="4"/>
      <c r="F310" s="3"/>
      <c r="G310" s="4"/>
    </row>
    <row r="311" spans="1:7" x14ac:dyDescent="0.25">
      <c r="A311" s="2">
        <v>6</v>
      </c>
      <c r="B311" s="2">
        <v>5</v>
      </c>
      <c r="C311" s="3">
        <v>6</v>
      </c>
      <c r="D311" s="3">
        <v>6.2</v>
      </c>
      <c r="E311" s="4">
        <v>11.5</v>
      </c>
      <c r="F311" s="3"/>
      <c r="G311" s="4">
        <v>0.4</v>
      </c>
    </row>
    <row r="312" spans="1:7" x14ac:dyDescent="0.25">
      <c r="A312" s="2">
        <v>7</v>
      </c>
      <c r="B312" s="2">
        <v>4.4000000000000004</v>
      </c>
      <c r="C312" s="3">
        <v>3</v>
      </c>
      <c r="D312" s="3">
        <v>2.2000000000000002</v>
      </c>
      <c r="E312" s="4">
        <v>3</v>
      </c>
      <c r="F312" s="3">
        <v>6.25</v>
      </c>
      <c r="G312" s="4">
        <v>6.2</v>
      </c>
    </row>
    <row r="313" spans="1:7" x14ac:dyDescent="0.25">
      <c r="A313" s="2">
        <v>8</v>
      </c>
      <c r="B313" s="2"/>
      <c r="C313" s="3"/>
      <c r="D313" s="3"/>
      <c r="E313" s="4"/>
      <c r="F313" s="3">
        <v>3.8</v>
      </c>
      <c r="G313" s="4">
        <v>4</v>
      </c>
    </row>
    <row r="314" spans="1:7" x14ac:dyDescent="0.25">
      <c r="A314" s="2">
        <v>9</v>
      </c>
      <c r="B314" s="2"/>
      <c r="C314" s="3"/>
      <c r="D314" s="3"/>
      <c r="E314" s="4"/>
      <c r="F314" s="3"/>
      <c r="G314" s="4">
        <v>13</v>
      </c>
    </row>
    <row r="315" spans="1:7" x14ac:dyDescent="0.25">
      <c r="A315" s="2">
        <v>10</v>
      </c>
      <c r="B315" s="2"/>
      <c r="C315" s="3"/>
      <c r="D315" s="3"/>
      <c r="E315" s="4"/>
      <c r="F315" s="3">
        <v>3.3</v>
      </c>
      <c r="G315" s="4"/>
    </row>
    <row r="316" spans="1:7" x14ac:dyDescent="0.25">
      <c r="A316" s="2">
        <v>11</v>
      </c>
      <c r="B316" s="2"/>
      <c r="C316" s="3"/>
      <c r="D316" s="3"/>
      <c r="E316" s="4"/>
      <c r="F316" s="3"/>
      <c r="G316" s="4"/>
    </row>
    <row r="317" spans="1:7" x14ac:dyDescent="0.25">
      <c r="A317" s="2">
        <v>12</v>
      </c>
      <c r="B317" s="2">
        <v>17</v>
      </c>
      <c r="C317" s="3">
        <v>18</v>
      </c>
      <c r="D317" s="3">
        <v>16</v>
      </c>
      <c r="E317" s="4">
        <v>17</v>
      </c>
      <c r="F317" s="3">
        <v>10.8</v>
      </c>
      <c r="G317" s="4">
        <v>4.2</v>
      </c>
    </row>
    <row r="318" spans="1:7" x14ac:dyDescent="0.25">
      <c r="A318" s="2">
        <v>13</v>
      </c>
      <c r="B318" s="2"/>
      <c r="C318" s="3"/>
      <c r="D318" s="3"/>
      <c r="E318" s="4"/>
      <c r="F318" s="3"/>
      <c r="G318" s="4"/>
    </row>
    <row r="319" spans="1:7" x14ac:dyDescent="0.25">
      <c r="A319" s="2">
        <v>14</v>
      </c>
      <c r="B319" s="2"/>
      <c r="C319" s="3"/>
      <c r="D319" s="3"/>
      <c r="E319" s="4"/>
      <c r="F319" s="3"/>
      <c r="G319" s="4"/>
    </row>
    <row r="320" spans="1:7" x14ac:dyDescent="0.25">
      <c r="A320" s="2">
        <v>15</v>
      </c>
      <c r="B320" s="2"/>
      <c r="C320" s="3"/>
      <c r="D320" s="3"/>
      <c r="E320" s="4"/>
      <c r="F320" s="3"/>
      <c r="G320" s="4"/>
    </row>
    <row r="321" spans="1:7" x14ac:dyDescent="0.25">
      <c r="A321" s="2">
        <v>16</v>
      </c>
      <c r="B321" s="2"/>
      <c r="C321" s="3"/>
      <c r="D321" s="3"/>
      <c r="E321" s="4"/>
      <c r="F321" s="3"/>
      <c r="G321" s="4"/>
    </row>
    <row r="322" spans="1:7" x14ac:dyDescent="0.25">
      <c r="A322" s="2">
        <v>17</v>
      </c>
      <c r="B322" s="2"/>
      <c r="C322" s="3"/>
      <c r="D322" s="3"/>
      <c r="E322" s="4"/>
      <c r="F322" s="3"/>
      <c r="G322" s="4"/>
    </row>
    <row r="323" spans="1:7" x14ac:dyDescent="0.25">
      <c r="A323" s="2">
        <v>18</v>
      </c>
      <c r="B323" s="2"/>
      <c r="C323" s="3"/>
      <c r="D323" s="3"/>
      <c r="E323" s="4"/>
      <c r="F323" s="3"/>
      <c r="G323" s="4"/>
    </row>
    <row r="324" spans="1:7" x14ac:dyDescent="0.25">
      <c r="A324" s="2">
        <v>19</v>
      </c>
      <c r="B324" s="2"/>
      <c r="C324" s="3"/>
      <c r="D324" s="3"/>
      <c r="E324" s="4"/>
      <c r="F324" s="3"/>
      <c r="G324" s="4"/>
    </row>
    <row r="325" spans="1:7" x14ac:dyDescent="0.25">
      <c r="A325" s="2">
        <v>20</v>
      </c>
      <c r="B325" s="2"/>
      <c r="C325" s="3"/>
      <c r="D325" s="3"/>
      <c r="E325" s="4"/>
      <c r="F325" s="3"/>
      <c r="G325" s="4"/>
    </row>
    <row r="326" spans="1:7" x14ac:dyDescent="0.25">
      <c r="A326" s="2">
        <v>21</v>
      </c>
      <c r="B326" s="2"/>
      <c r="C326" s="3"/>
      <c r="D326" s="3"/>
      <c r="E326" s="4"/>
      <c r="F326" s="3"/>
      <c r="G326" s="4"/>
    </row>
    <row r="327" spans="1:7" x14ac:dyDescent="0.25">
      <c r="A327" s="2">
        <v>22</v>
      </c>
      <c r="B327" s="2">
        <v>22</v>
      </c>
      <c r="C327" s="3">
        <v>24</v>
      </c>
      <c r="D327" s="3">
        <v>23</v>
      </c>
      <c r="E327" s="4">
        <v>24</v>
      </c>
      <c r="F327" s="3">
        <v>6.8</v>
      </c>
      <c r="G327" s="4">
        <v>3</v>
      </c>
    </row>
    <row r="328" spans="1:7" x14ac:dyDescent="0.25">
      <c r="A328" s="2">
        <v>23</v>
      </c>
      <c r="B328" s="2">
        <v>9</v>
      </c>
      <c r="C328" s="3">
        <v>8</v>
      </c>
      <c r="D328" s="3">
        <v>13</v>
      </c>
      <c r="E328" s="4">
        <v>4</v>
      </c>
      <c r="F328" s="3">
        <v>12.5</v>
      </c>
      <c r="G328" s="4">
        <v>11.8</v>
      </c>
    </row>
    <row r="329" spans="1:7" x14ac:dyDescent="0.25">
      <c r="A329" s="2">
        <v>24</v>
      </c>
      <c r="B329" s="2">
        <v>18</v>
      </c>
      <c r="C329" s="3">
        <v>20</v>
      </c>
      <c r="D329" s="3">
        <v>15</v>
      </c>
      <c r="E329" s="4">
        <v>20</v>
      </c>
      <c r="F329" s="3">
        <v>13.5</v>
      </c>
      <c r="G329" s="4">
        <v>11.8</v>
      </c>
    </row>
    <row r="330" spans="1:7" x14ac:dyDescent="0.25">
      <c r="A330" s="2">
        <v>25</v>
      </c>
      <c r="B330" s="2">
        <v>32</v>
      </c>
      <c r="C330" s="3">
        <v>26</v>
      </c>
      <c r="D330" s="3">
        <v>21</v>
      </c>
      <c r="E330" s="4">
        <v>22</v>
      </c>
      <c r="F330" s="3">
        <v>24.3</v>
      </c>
      <c r="G330" s="4">
        <v>19.399999999999999</v>
      </c>
    </row>
    <row r="331" spans="1:7" x14ac:dyDescent="0.25">
      <c r="A331" s="2">
        <v>26</v>
      </c>
      <c r="B331" s="2"/>
      <c r="C331" s="3"/>
      <c r="D331" s="3"/>
      <c r="E331" s="4"/>
      <c r="F331" s="3">
        <v>1.8</v>
      </c>
      <c r="G331" s="4">
        <v>1.2</v>
      </c>
    </row>
    <row r="332" spans="1:7" x14ac:dyDescent="0.25">
      <c r="A332" s="2">
        <v>27</v>
      </c>
      <c r="B332" s="2"/>
      <c r="C332" s="3"/>
      <c r="D332" s="3"/>
      <c r="E332" s="4"/>
      <c r="F332" s="3"/>
      <c r="G332" s="4"/>
    </row>
    <row r="333" spans="1:7" x14ac:dyDescent="0.25">
      <c r="A333" s="2">
        <v>28</v>
      </c>
      <c r="B333" s="2"/>
      <c r="C333" s="3"/>
      <c r="D333" s="3"/>
      <c r="E333" s="4"/>
      <c r="F333" s="5"/>
      <c r="G333" s="6"/>
    </row>
    <row r="334" spans="1:7" x14ac:dyDescent="0.25">
      <c r="A334" s="2">
        <v>29</v>
      </c>
      <c r="B334" s="2">
        <v>7</v>
      </c>
      <c r="C334" s="3">
        <v>15</v>
      </c>
      <c r="D334" s="3">
        <v>26</v>
      </c>
      <c r="E334" s="4">
        <v>51</v>
      </c>
      <c r="F334" s="3">
        <v>29</v>
      </c>
      <c r="G334" s="4">
        <v>23</v>
      </c>
    </row>
    <row r="335" spans="1:7" x14ac:dyDescent="0.25">
      <c r="A335" s="2">
        <v>30</v>
      </c>
      <c r="B335" s="2">
        <v>8</v>
      </c>
      <c r="C335" s="3">
        <v>8</v>
      </c>
      <c r="D335" s="3">
        <v>10</v>
      </c>
      <c r="E335" s="4">
        <v>8.4</v>
      </c>
      <c r="F335" s="3">
        <v>2.5</v>
      </c>
      <c r="G335" s="4">
        <v>4.4000000000000004</v>
      </c>
    </row>
    <row r="336" spans="1:7" x14ac:dyDescent="0.25">
      <c r="A336" s="7">
        <v>37226</v>
      </c>
      <c r="B336" s="2"/>
      <c r="C336" s="3"/>
      <c r="D336" s="3"/>
      <c r="E336" s="4"/>
      <c r="F336" s="3"/>
      <c r="G336" s="4">
        <v>0.8</v>
      </c>
    </row>
    <row r="337" spans="1:7" x14ac:dyDescent="0.25">
      <c r="A337" s="2">
        <v>2</v>
      </c>
      <c r="B337" s="2"/>
      <c r="C337" s="3"/>
      <c r="D337" s="3"/>
      <c r="E337" s="4"/>
      <c r="F337" s="3"/>
      <c r="G337" s="4">
        <v>4.4000000000000004</v>
      </c>
    </row>
    <row r="338" spans="1:7" x14ac:dyDescent="0.25">
      <c r="A338" s="2">
        <v>3</v>
      </c>
      <c r="B338" s="2">
        <v>23</v>
      </c>
      <c r="C338" s="3">
        <v>45.5</v>
      </c>
      <c r="D338" s="3">
        <v>18</v>
      </c>
      <c r="E338" s="4">
        <v>42</v>
      </c>
      <c r="F338" s="3">
        <v>15.8</v>
      </c>
      <c r="G338" s="4">
        <v>18</v>
      </c>
    </row>
    <row r="339" spans="1:7" x14ac:dyDescent="0.25">
      <c r="A339" s="2">
        <v>4</v>
      </c>
      <c r="B339" s="2"/>
      <c r="C339" s="3"/>
      <c r="D339" s="3"/>
      <c r="E339" s="4"/>
      <c r="F339" s="3">
        <v>4.8</v>
      </c>
      <c r="G339" s="4">
        <v>8</v>
      </c>
    </row>
    <row r="340" spans="1:7" x14ac:dyDescent="0.25">
      <c r="A340" s="2">
        <v>5</v>
      </c>
      <c r="B340" s="2">
        <v>71</v>
      </c>
      <c r="C340" s="3">
        <v>59</v>
      </c>
      <c r="D340" s="3">
        <v>40</v>
      </c>
      <c r="E340" s="4">
        <v>52</v>
      </c>
      <c r="F340" s="3">
        <v>32.5</v>
      </c>
      <c r="G340" s="4">
        <v>25.6</v>
      </c>
    </row>
    <row r="341" spans="1:7" x14ac:dyDescent="0.25">
      <c r="A341" s="2">
        <v>6</v>
      </c>
      <c r="B341" s="2"/>
      <c r="C341" s="3"/>
      <c r="D341" s="3"/>
      <c r="E341" s="4"/>
      <c r="F341" s="3"/>
      <c r="G341" s="4"/>
    </row>
    <row r="342" spans="1:7" x14ac:dyDescent="0.25">
      <c r="A342" s="2">
        <v>7</v>
      </c>
      <c r="B342" s="2"/>
      <c r="C342" s="3"/>
      <c r="D342" s="3"/>
      <c r="E342" s="4"/>
      <c r="F342" s="3"/>
      <c r="G342" s="4"/>
    </row>
    <row r="343" spans="1:7" x14ac:dyDescent="0.25">
      <c r="A343" s="2">
        <v>8</v>
      </c>
      <c r="B343" s="2"/>
      <c r="C343" s="3"/>
      <c r="D343" s="3"/>
      <c r="E343" s="4"/>
      <c r="F343" s="3"/>
      <c r="G343" s="4"/>
    </row>
    <row r="344" spans="1:7" x14ac:dyDescent="0.25">
      <c r="A344" s="2">
        <v>9</v>
      </c>
      <c r="B344" s="2"/>
      <c r="C344" s="3"/>
      <c r="D344" s="3"/>
      <c r="E344" s="4"/>
      <c r="F344" s="3"/>
      <c r="G344" s="4"/>
    </row>
    <row r="345" spans="1:7" x14ac:dyDescent="0.25">
      <c r="A345" s="2">
        <v>10</v>
      </c>
      <c r="B345" s="2"/>
      <c r="C345" s="3"/>
      <c r="D345" s="3"/>
      <c r="E345" s="4"/>
      <c r="F345" s="3"/>
      <c r="G345" s="4"/>
    </row>
    <row r="346" spans="1:7" x14ac:dyDescent="0.25">
      <c r="A346" s="2">
        <v>11</v>
      </c>
      <c r="B346" s="2"/>
      <c r="C346" s="3"/>
      <c r="D346" s="3"/>
      <c r="E346" s="4"/>
      <c r="F346" s="3"/>
      <c r="G346" s="4"/>
    </row>
    <row r="347" spans="1:7" x14ac:dyDescent="0.25">
      <c r="A347" s="2">
        <v>12</v>
      </c>
      <c r="B347" s="2"/>
      <c r="C347" s="3"/>
      <c r="D347" s="3"/>
      <c r="E347" s="4"/>
      <c r="F347" s="3"/>
      <c r="G347" s="4"/>
    </row>
    <row r="348" spans="1:7" x14ac:dyDescent="0.25">
      <c r="A348" s="2">
        <v>13</v>
      </c>
      <c r="B348" s="2"/>
      <c r="C348" s="3"/>
      <c r="D348" s="3"/>
      <c r="E348" s="4"/>
      <c r="F348" s="3"/>
      <c r="G348" s="4"/>
    </row>
    <row r="349" spans="1:7" x14ac:dyDescent="0.25">
      <c r="A349" s="2">
        <v>14</v>
      </c>
      <c r="B349" s="2"/>
      <c r="C349" s="3"/>
      <c r="D349" s="3"/>
      <c r="E349" s="4"/>
      <c r="F349" s="3"/>
      <c r="G349" s="4"/>
    </row>
    <row r="350" spans="1:7" x14ac:dyDescent="0.25">
      <c r="A350" s="2">
        <v>15</v>
      </c>
      <c r="B350" s="2"/>
      <c r="C350" s="3"/>
      <c r="D350" s="3"/>
      <c r="E350" s="4"/>
      <c r="F350" s="3"/>
      <c r="G350" s="4"/>
    </row>
    <row r="351" spans="1:7" x14ac:dyDescent="0.25">
      <c r="A351" s="2">
        <v>16</v>
      </c>
      <c r="B351" s="2"/>
      <c r="C351" s="3"/>
      <c r="D351" s="3"/>
      <c r="E351" s="4"/>
      <c r="F351" s="3"/>
      <c r="G351" s="4"/>
    </row>
    <row r="352" spans="1:7" x14ac:dyDescent="0.25">
      <c r="A352" s="2">
        <v>17</v>
      </c>
      <c r="B352" s="2"/>
      <c r="C352" s="3"/>
      <c r="D352" s="3"/>
      <c r="E352" s="4"/>
      <c r="F352" s="3"/>
      <c r="G352" s="4"/>
    </row>
    <row r="353" spans="1:7" x14ac:dyDescent="0.25">
      <c r="A353" s="2">
        <v>18</v>
      </c>
      <c r="B353" s="2"/>
      <c r="C353" s="3"/>
      <c r="D353" s="3"/>
      <c r="E353" s="4"/>
      <c r="F353" s="3"/>
      <c r="G353" s="4"/>
    </row>
    <row r="354" spans="1:7" x14ac:dyDescent="0.25">
      <c r="A354" s="2">
        <v>19</v>
      </c>
      <c r="B354" s="2"/>
      <c r="C354" s="3"/>
      <c r="D354" s="3"/>
      <c r="E354" s="4"/>
      <c r="F354" s="3"/>
      <c r="G354" s="4"/>
    </row>
    <row r="355" spans="1:7" x14ac:dyDescent="0.25">
      <c r="A355" s="2">
        <v>20</v>
      </c>
      <c r="B355" s="2"/>
      <c r="C355" s="3"/>
      <c r="D355" s="3"/>
      <c r="E355" s="4"/>
      <c r="F355" s="3"/>
      <c r="G355" s="4"/>
    </row>
    <row r="356" spans="1:7" x14ac:dyDescent="0.25">
      <c r="A356" s="2">
        <v>21</v>
      </c>
      <c r="B356" s="2"/>
      <c r="C356" s="3"/>
      <c r="D356" s="3"/>
      <c r="E356" s="4"/>
      <c r="F356" s="3"/>
      <c r="G356" s="4"/>
    </row>
    <row r="357" spans="1:7" x14ac:dyDescent="0.25">
      <c r="A357" s="2">
        <v>22</v>
      </c>
      <c r="B357" s="2"/>
      <c r="C357" s="3"/>
      <c r="D357" s="3"/>
      <c r="E357" s="4"/>
      <c r="F357" s="3"/>
      <c r="G357" s="4"/>
    </row>
    <row r="358" spans="1:7" x14ac:dyDescent="0.25">
      <c r="A358" s="2">
        <v>23</v>
      </c>
      <c r="B358" s="2"/>
      <c r="C358" s="3"/>
      <c r="D358" s="3"/>
      <c r="E358" s="4"/>
      <c r="F358" s="3"/>
      <c r="G358" s="4"/>
    </row>
    <row r="359" spans="1:7" x14ac:dyDescent="0.25">
      <c r="A359" s="2">
        <v>24</v>
      </c>
      <c r="B359" s="2"/>
      <c r="C359" s="3"/>
      <c r="D359" s="3"/>
      <c r="E359" s="4"/>
      <c r="F359" s="3"/>
      <c r="G359" s="4"/>
    </row>
    <row r="360" spans="1:7" x14ac:dyDescent="0.25">
      <c r="A360" s="2">
        <v>25</v>
      </c>
      <c r="B360" s="2"/>
      <c r="C360" s="3"/>
      <c r="D360" s="3"/>
      <c r="E360" s="4"/>
      <c r="F360" s="3"/>
      <c r="G360" s="4"/>
    </row>
    <row r="361" spans="1:7" x14ac:dyDescent="0.25">
      <c r="A361" s="2">
        <v>26</v>
      </c>
      <c r="B361" s="2"/>
      <c r="C361" s="3"/>
      <c r="D361" s="3"/>
      <c r="E361" s="4"/>
      <c r="F361" s="3"/>
      <c r="G361" s="4"/>
    </row>
    <row r="362" spans="1:7" x14ac:dyDescent="0.25">
      <c r="A362" s="2">
        <v>27</v>
      </c>
      <c r="B362" s="2"/>
      <c r="C362" s="3"/>
      <c r="D362" s="3"/>
      <c r="E362" s="4"/>
      <c r="F362" s="3"/>
      <c r="G362" s="4"/>
    </row>
    <row r="363" spans="1:7" x14ac:dyDescent="0.25">
      <c r="A363" s="2">
        <v>28</v>
      </c>
      <c r="B363" s="2"/>
      <c r="C363" s="3"/>
      <c r="D363" s="3"/>
      <c r="E363" s="4"/>
      <c r="F363" s="8"/>
      <c r="G363" s="6"/>
    </row>
    <row r="364" spans="1:7" x14ac:dyDescent="0.25">
      <c r="A364" s="2">
        <v>29</v>
      </c>
      <c r="B364" s="2"/>
      <c r="C364" s="3"/>
      <c r="D364" s="3"/>
      <c r="E364" s="4"/>
      <c r="F364" s="3"/>
      <c r="G364" s="4"/>
    </row>
    <row r="365" spans="1:7" x14ac:dyDescent="0.25">
      <c r="A365" s="2">
        <v>30</v>
      </c>
      <c r="B365" s="2"/>
      <c r="C365" s="3"/>
      <c r="D365" s="3"/>
      <c r="E365" s="4"/>
      <c r="F365" s="3"/>
      <c r="G365" s="4"/>
    </row>
    <row r="366" spans="1:7" x14ac:dyDescent="0.25">
      <c r="A366" s="2">
        <v>31</v>
      </c>
      <c r="B366" s="2"/>
      <c r="C366" s="3"/>
      <c r="D366" s="3"/>
      <c r="E366" s="4"/>
      <c r="F366" s="3"/>
      <c r="G366" s="4"/>
    </row>
  </sheetData>
  <pageMargins left="0.7" right="0.7" top="0.75" bottom="0.75" header="0.3" footer="0.3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1"/>
  <sheetViews>
    <sheetView workbookViewId="0">
      <selection sqref="A1:XFD1"/>
    </sheetView>
  </sheetViews>
  <sheetFormatPr defaultRowHeight="15" x14ac:dyDescent="0.25"/>
  <sheetData>
    <row r="1" spans="2:7" x14ac:dyDescent="0.25">
      <c r="B1" t="s">
        <v>2</v>
      </c>
      <c r="C1" t="s">
        <v>3</v>
      </c>
      <c r="D1" t="s">
        <v>4</v>
      </c>
      <c r="E1" t="s">
        <v>5</v>
      </c>
      <c r="F1" t="s">
        <v>0</v>
      </c>
      <c r="G1" t="s">
        <v>1</v>
      </c>
    </row>
  </sheetData>
  <pageMargins left="0.7" right="0.7" top="0.75" bottom="0.75" header="0.3" footer="0.3"/>
  <pageSetup paperSize="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66"/>
  <sheetViews>
    <sheetView topLeftCell="A316" workbookViewId="0">
      <selection activeCell="K338" sqref="K338"/>
    </sheetView>
  </sheetViews>
  <sheetFormatPr defaultRowHeight="15" x14ac:dyDescent="0.25"/>
  <sheetData>
    <row r="1" spans="1:7" x14ac:dyDescent="0.25">
      <c r="B1" t="s">
        <v>2</v>
      </c>
      <c r="C1" t="s">
        <v>3</v>
      </c>
      <c r="D1" t="s">
        <v>4</v>
      </c>
      <c r="E1" t="s">
        <v>5</v>
      </c>
      <c r="F1" t="s">
        <v>0</v>
      </c>
      <c r="G1" t="s">
        <v>1</v>
      </c>
    </row>
    <row r="2" spans="1:7" x14ac:dyDescent="0.25">
      <c r="A2" s="7">
        <v>36892</v>
      </c>
      <c r="B2" s="2"/>
      <c r="C2" s="3"/>
      <c r="D2" s="3"/>
      <c r="E2" s="4"/>
      <c r="F2" s="3"/>
      <c r="G2" s="4"/>
    </row>
    <row r="3" spans="1:7" x14ac:dyDescent="0.25">
      <c r="A3" s="2">
        <v>2</v>
      </c>
      <c r="B3" s="2"/>
      <c r="C3" s="3"/>
      <c r="D3" s="3"/>
      <c r="E3" s="4"/>
      <c r="F3" s="3"/>
      <c r="G3" s="4"/>
    </row>
    <row r="4" spans="1:7" x14ac:dyDescent="0.25">
      <c r="A4" s="2">
        <v>3</v>
      </c>
      <c r="B4" s="2"/>
      <c r="C4" s="3"/>
      <c r="D4" s="3"/>
      <c r="E4" s="4"/>
      <c r="F4" s="3"/>
      <c r="G4" s="4"/>
    </row>
    <row r="5" spans="1:7" x14ac:dyDescent="0.25">
      <c r="A5" s="2">
        <v>4</v>
      </c>
      <c r="B5" s="2"/>
      <c r="C5" s="3"/>
      <c r="D5" s="3"/>
      <c r="E5" s="4"/>
      <c r="F5" s="3"/>
      <c r="G5" s="4"/>
    </row>
    <row r="6" spans="1:7" x14ac:dyDescent="0.25">
      <c r="A6" s="2">
        <v>5</v>
      </c>
      <c r="B6" s="2"/>
      <c r="C6" s="3"/>
      <c r="D6" s="3"/>
      <c r="E6" s="4"/>
      <c r="F6" s="3"/>
      <c r="G6" s="4"/>
    </row>
    <row r="7" spans="1:7" x14ac:dyDescent="0.25">
      <c r="A7" s="2">
        <v>6</v>
      </c>
      <c r="B7" s="2"/>
      <c r="C7" s="3"/>
      <c r="D7" s="3"/>
      <c r="E7" s="4"/>
      <c r="F7" s="3"/>
      <c r="G7" s="4"/>
    </row>
    <row r="8" spans="1:7" x14ac:dyDescent="0.25">
      <c r="A8" s="2">
        <v>7</v>
      </c>
      <c r="B8" s="2"/>
      <c r="C8" s="3"/>
      <c r="D8" s="3"/>
      <c r="E8" s="4"/>
      <c r="F8" s="3"/>
      <c r="G8" s="4"/>
    </row>
    <row r="9" spans="1:7" x14ac:dyDescent="0.25">
      <c r="A9" s="2">
        <v>8</v>
      </c>
      <c r="B9" s="2"/>
      <c r="C9" s="3"/>
      <c r="D9" s="3"/>
      <c r="E9" s="4"/>
      <c r="F9" s="3"/>
      <c r="G9" s="4"/>
    </row>
    <row r="10" spans="1:7" x14ac:dyDescent="0.25">
      <c r="A10" s="2">
        <v>9</v>
      </c>
      <c r="B10" s="2"/>
      <c r="C10" s="3"/>
      <c r="D10" s="3"/>
      <c r="E10" s="4"/>
      <c r="F10" s="3"/>
      <c r="G10" s="4"/>
    </row>
    <row r="11" spans="1:7" x14ac:dyDescent="0.25">
      <c r="A11" s="2">
        <v>10</v>
      </c>
      <c r="B11" s="2"/>
      <c r="C11" s="3"/>
      <c r="D11" s="3"/>
      <c r="E11" s="4"/>
      <c r="F11" s="3"/>
      <c r="G11" s="4"/>
    </row>
    <row r="12" spans="1:7" x14ac:dyDescent="0.25">
      <c r="A12" s="2">
        <v>11</v>
      </c>
      <c r="B12" s="2"/>
      <c r="C12" s="3"/>
      <c r="D12" s="3"/>
      <c r="E12" s="4"/>
      <c r="F12" s="3"/>
      <c r="G12" s="4"/>
    </row>
    <row r="13" spans="1:7" x14ac:dyDescent="0.25">
      <c r="A13" s="2">
        <v>12</v>
      </c>
      <c r="B13" s="2"/>
      <c r="C13" s="3"/>
      <c r="D13" s="3"/>
      <c r="E13" s="4"/>
      <c r="F13" s="3"/>
      <c r="G13" s="4"/>
    </row>
    <row r="14" spans="1:7" x14ac:dyDescent="0.25">
      <c r="A14" s="2">
        <v>13</v>
      </c>
      <c r="B14" s="2"/>
      <c r="C14" s="3"/>
      <c r="D14" s="3"/>
      <c r="E14" s="4"/>
      <c r="F14" s="3"/>
      <c r="G14" s="4"/>
    </row>
    <row r="15" spans="1:7" x14ac:dyDescent="0.25">
      <c r="A15" s="2">
        <v>14</v>
      </c>
      <c r="B15" s="2"/>
      <c r="C15" s="3"/>
      <c r="D15" s="3"/>
      <c r="E15" s="4"/>
      <c r="F15" s="3"/>
      <c r="G15" s="4"/>
    </row>
    <row r="16" spans="1:7" x14ac:dyDescent="0.25">
      <c r="A16" s="2">
        <v>15</v>
      </c>
      <c r="B16" s="2"/>
      <c r="C16" s="3"/>
      <c r="D16" s="3"/>
      <c r="E16" s="4"/>
      <c r="F16" s="3"/>
      <c r="G16" s="4"/>
    </row>
    <row r="17" spans="1:7" x14ac:dyDescent="0.25">
      <c r="A17" s="2">
        <v>16</v>
      </c>
      <c r="B17" s="2"/>
      <c r="C17" s="3"/>
      <c r="D17" s="3"/>
      <c r="E17" s="4"/>
      <c r="F17" s="3"/>
      <c r="G17" s="4"/>
    </row>
    <row r="18" spans="1:7" x14ac:dyDescent="0.25">
      <c r="A18" s="2">
        <v>17</v>
      </c>
      <c r="B18" s="2"/>
      <c r="C18" s="3"/>
      <c r="D18" s="3"/>
      <c r="E18" s="4"/>
      <c r="F18" s="3"/>
      <c r="G18" s="4"/>
    </row>
    <row r="19" spans="1:7" x14ac:dyDescent="0.25">
      <c r="A19" s="2">
        <v>18</v>
      </c>
      <c r="B19" s="2"/>
      <c r="C19" s="3"/>
      <c r="D19" s="3"/>
      <c r="E19" s="4"/>
      <c r="F19" s="3"/>
      <c r="G19" s="4"/>
    </row>
    <row r="20" spans="1:7" x14ac:dyDescent="0.25">
      <c r="A20" s="2">
        <v>19</v>
      </c>
      <c r="B20" s="2"/>
      <c r="C20" s="3"/>
      <c r="D20" s="3"/>
      <c r="E20" s="4"/>
      <c r="F20" s="3"/>
      <c r="G20" s="4"/>
    </row>
    <row r="21" spans="1:7" x14ac:dyDescent="0.25">
      <c r="A21" s="2">
        <v>20</v>
      </c>
      <c r="B21" s="2"/>
      <c r="C21" s="3"/>
      <c r="D21" s="3"/>
      <c r="E21" s="4"/>
      <c r="F21" s="3"/>
      <c r="G21" s="4"/>
    </row>
    <row r="22" spans="1:7" x14ac:dyDescent="0.25">
      <c r="A22" s="2">
        <v>21</v>
      </c>
      <c r="B22" s="2"/>
      <c r="C22" s="3"/>
      <c r="D22" s="3"/>
      <c r="E22" s="4"/>
      <c r="F22" s="3"/>
      <c r="G22" s="4"/>
    </row>
    <row r="23" spans="1:7" x14ac:dyDescent="0.25">
      <c r="A23" s="2">
        <v>22</v>
      </c>
      <c r="B23" s="2"/>
      <c r="C23" s="3"/>
      <c r="D23" s="3"/>
      <c r="E23" s="4"/>
      <c r="F23" s="3"/>
      <c r="G23" s="4"/>
    </row>
    <row r="24" spans="1:7" x14ac:dyDescent="0.25">
      <c r="A24" s="2">
        <v>23</v>
      </c>
      <c r="B24" s="2"/>
      <c r="C24" s="3"/>
      <c r="D24" s="3"/>
      <c r="E24" s="4"/>
      <c r="F24" s="3"/>
      <c r="G24" s="4"/>
    </row>
    <row r="25" spans="1:7" x14ac:dyDescent="0.25">
      <c r="A25" s="2">
        <v>24</v>
      </c>
      <c r="B25" s="2"/>
      <c r="C25" s="3"/>
      <c r="D25" s="3"/>
      <c r="E25" s="4"/>
      <c r="F25" s="3"/>
      <c r="G25" s="4"/>
    </row>
    <row r="26" spans="1:7" x14ac:dyDescent="0.25">
      <c r="A26" s="2">
        <v>25</v>
      </c>
      <c r="B26" s="2"/>
      <c r="C26" s="3"/>
      <c r="D26" s="3"/>
      <c r="E26" s="4"/>
      <c r="F26" s="3"/>
      <c r="G26" s="4"/>
    </row>
    <row r="27" spans="1:7" x14ac:dyDescent="0.25">
      <c r="A27" s="2">
        <v>26</v>
      </c>
      <c r="B27" s="2"/>
      <c r="C27" s="3"/>
      <c r="D27" s="3"/>
      <c r="E27" s="4"/>
      <c r="F27" s="3"/>
      <c r="G27" s="4"/>
    </row>
    <row r="28" spans="1:7" x14ac:dyDescent="0.25">
      <c r="A28" s="2">
        <v>27</v>
      </c>
      <c r="B28" s="2"/>
      <c r="C28" s="3"/>
      <c r="D28" s="3"/>
      <c r="E28" s="4"/>
      <c r="F28" s="3"/>
      <c r="G28" s="4"/>
    </row>
    <row r="29" spans="1:7" x14ac:dyDescent="0.25">
      <c r="A29" s="2">
        <v>28</v>
      </c>
      <c r="B29" s="2"/>
      <c r="C29" s="3"/>
      <c r="D29" s="3"/>
      <c r="E29" s="4"/>
      <c r="F29" s="5"/>
      <c r="G29" s="6"/>
    </row>
    <row r="30" spans="1:7" x14ac:dyDescent="0.25">
      <c r="A30" s="2">
        <v>29</v>
      </c>
      <c r="B30" s="2"/>
      <c r="C30" s="3"/>
      <c r="D30" s="3"/>
      <c r="E30" s="4"/>
      <c r="F30" s="3"/>
      <c r="G30" s="4"/>
    </row>
    <row r="31" spans="1:7" x14ac:dyDescent="0.25">
      <c r="A31" s="2">
        <v>30</v>
      </c>
      <c r="B31" s="2"/>
      <c r="C31" s="3"/>
      <c r="D31" s="3"/>
      <c r="E31" s="4"/>
      <c r="F31" s="3"/>
      <c r="G31" s="4"/>
    </row>
    <row r="32" spans="1:7" x14ac:dyDescent="0.25">
      <c r="A32" s="2">
        <v>31</v>
      </c>
      <c r="B32" s="2"/>
      <c r="C32" s="3"/>
      <c r="D32" s="3"/>
      <c r="E32" s="4"/>
      <c r="F32" s="3"/>
      <c r="G32" s="4"/>
    </row>
    <row r="33" spans="1:7" x14ac:dyDescent="0.25">
      <c r="A33" s="7">
        <v>36923</v>
      </c>
      <c r="B33" s="2"/>
      <c r="C33" s="3"/>
      <c r="D33" s="3"/>
      <c r="E33" s="4"/>
      <c r="F33" s="3"/>
      <c r="G33" s="4"/>
    </row>
    <row r="34" spans="1:7" x14ac:dyDescent="0.25">
      <c r="A34" s="2">
        <v>2</v>
      </c>
      <c r="B34" s="2"/>
      <c r="C34" s="3"/>
      <c r="D34" s="3"/>
      <c r="E34" s="4"/>
      <c r="F34" s="3"/>
      <c r="G34" s="4"/>
    </row>
    <row r="35" spans="1:7" x14ac:dyDescent="0.25">
      <c r="A35" s="2">
        <v>3</v>
      </c>
      <c r="B35" s="2"/>
      <c r="C35" s="3"/>
      <c r="D35" s="3"/>
      <c r="E35" s="4"/>
      <c r="F35" s="3"/>
      <c r="G35" s="4"/>
    </row>
    <row r="36" spans="1:7" x14ac:dyDescent="0.25">
      <c r="A36" s="2">
        <v>4</v>
      </c>
      <c r="B36" s="2"/>
      <c r="C36" s="3"/>
      <c r="D36" s="3"/>
      <c r="E36" s="4"/>
      <c r="F36" s="3"/>
      <c r="G36" s="4"/>
    </row>
    <row r="37" spans="1:7" x14ac:dyDescent="0.25">
      <c r="A37" s="2">
        <v>5</v>
      </c>
      <c r="B37" s="2"/>
      <c r="C37" s="3"/>
      <c r="D37" s="3"/>
      <c r="E37" s="4"/>
      <c r="F37" s="3"/>
      <c r="G37" s="4"/>
    </row>
    <row r="38" spans="1:7" x14ac:dyDescent="0.25">
      <c r="A38" s="2">
        <v>6</v>
      </c>
      <c r="B38" s="2"/>
      <c r="C38" s="3"/>
      <c r="D38" s="3"/>
      <c r="E38" s="4"/>
      <c r="F38" s="3"/>
      <c r="G38" s="4"/>
    </row>
    <row r="39" spans="1:7" x14ac:dyDescent="0.25">
      <c r="A39" s="2">
        <v>7</v>
      </c>
      <c r="B39" s="2"/>
      <c r="C39" s="3"/>
      <c r="D39" s="3"/>
      <c r="E39" s="4"/>
      <c r="F39" s="3"/>
      <c r="G39" s="4"/>
    </row>
    <row r="40" spans="1:7" x14ac:dyDescent="0.25">
      <c r="A40" s="2">
        <v>8</v>
      </c>
      <c r="B40" s="2">
        <v>14</v>
      </c>
      <c r="C40" s="3">
        <v>16</v>
      </c>
      <c r="D40" s="3">
        <v>8</v>
      </c>
      <c r="E40" s="4">
        <v>8</v>
      </c>
      <c r="F40" s="3">
        <v>0.6</v>
      </c>
      <c r="G40" s="4">
        <v>15.6</v>
      </c>
    </row>
    <row r="41" spans="1:7" x14ac:dyDescent="0.25">
      <c r="A41" s="2">
        <v>9</v>
      </c>
      <c r="B41" s="2"/>
      <c r="C41" s="3"/>
      <c r="D41" s="3"/>
      <c r="E41" s="4"/>
      <c r="F41" s="3"/>
      <c r="G41" s="4"/>
    </row>
    <row r="42" spans="1:7" x14ac:dyDescent="0.25">
      <c r="A42" s="2">
        <v>10</v>
      </c>
      <c r="B42" s="2"/>
      <c r="C42" s="3"/>
      <c r="D42" s="3"/>
      <c r="E42" s="4"/>
      <c r="F42" s="3"/>
      <c r="G42" s="4"/>
    </row>
    <row r="43" spans="1:7" x14ac:dyDescent="0.25">
      <c r="A43" s="2">
        <v>11</v>
      </c>
      <c r="B43" s="2"/>
      <c r="C43" s="3"/>
      <c r="D43" s="3"/>
      <c r="E43" s="4"/>
      <c r="F43" s="3"/>
      <c r="G43" s="4"/>
    </row>
    <row r="44" spans="1:7" x14ac:dyDescent="0.25">
      <c r="A44" s="2">
        <v>12</v>
      </c>
      <c r="B44" s="2"/>
      <c r="C44" s="3"/>
      <c r="D44" s="3"/>
      <c r="E44" s="4"/>
      <c r="F44" s="3"/>
      <c r="G44" s="4"/>
    </row>
    <row r="45" spans="1:7" x14ac:dyDescent="0.25">
      <c r="A45" s="2">
        <v>13</v>
      </c>
      <c r="B45" s="2"/>
      <c r="C45" s="3"/>
      <c r="D45" s="3"/>
      <c r="E45" s="4"/>
      <c r="F45" s="3"/>
      <c r="G45" s="4"/>
    </row>
    <row r="46" spans="1:7" x14ac:dyDescent="0.25">
      <c r="A46" s="2">
        <v>14</v>
      </c>
      <c r="B46" s="2"/>
      <c r="C46" s="3"/>
      <c r="D46" s="3"/>
      <c r="E46" s="4"/>
      <c r="F46" s="3"/>
      <c r="G46" s="4"/>
    </row>
    <row r="47" spans="1:7" x14ac:dyDescent="0.25">
      <c r="A47" s="2">
        <v>15</v>
      </c>
      <c r="B47" s="2"/>
      <c r="C47" s="3"/>
      <c r="D47" s="3"/>
      <c r="E47" s="4"/>
      <c r="F47" s="3"/>
      <c r="G47" s="4"/>
    </row>
    <row r="48" spans="1:7" x14ac:dyDescent="0.25">
      <c r="A48" s="2">
        <v>16</v>
      </c>
      <c r="B48" s="2"/>
      <c r="C48" s="3"/>
      <c r="D48" s="3"/>
      <c r="E48" s="4"/>
      <c r="F48" s="3"/>
      <c r="G48" s="4"/>
    </row>
    <row r="49" spans="1:7" x14ac:dyDescent="0.25">
      <c r="A49" s="2">
        <v>17</v>
      </c>
      <c r="B49" s="2"/>
      <c r="C49" s="3"/>
      <c r="D49" s="3"/>
      <c r="E49" s="4"/>
      <c r="F49" s="3"/>
      <c r="G49" s="4"/>
    </row>
    <row r="50" spans="1:7" x14ac:dyDescent="0.25">
      <c r="A50" s="2">
        <v>18</v>
      </c>
      <c r="B50" s="2"/>
      <c r="C50" s="3"/>
      <c r="D50" s="3"/>
      <c r="E50" s="4"/>
      <c r="F50" s="3"/>
      <c r="G50" s="4"/>
    </row>
    <row r="51" spans="1:7" x14ac:dyDescent="0.25">
      <c r="A51" s="2">
        <v>19</v>
      </c>
      <c r="B51" s="2"/>
      <c r="C51" s="3"/>
      <c r="D51" s="3"/>
      <c r="E51" s="4"/>
      <c r="F51" s="3"/>
      <c r="G51" s="4"/>
    </row>
    <row r="52" spans="1:7" x14ac:dyDescent="0.25">
      <c r="A52" s="2">
        <v>20</v>
      </c>
      <c r="B52" s="2"/>
      <c r="C52" s="3"/>
      <c r="D52" s="3"/>
      <c r="E52" s="4"/>
      <c r="F52" s="3"/>
      <c r="G52" s="4"/>
    </row>
    <row r="53" spans="1:7" x14ac:dyDescent="0.25">
      <c r="A53" s="2">
        <v>21</v>
      </c>
      <c r="B53" s="2"/>
      <c r="C53" s="3"/>
      <c r="D53" s="3"/>
      <c r="E53" s="4"/>
      <c r="F53" s="3"/>
      <c r="G53" s="4"/>
    </row>
    <row r="54" spans="1:7" x14ac:dyDescent="0.25">
      <c r="A54" s="2">
        <v>22</v>
      </c>
      <c r="B54" s="2"/>
      <c r="C54" s="3"/>
      <c r="D54" s="3"/>
      <c r="E54" s="4"/>
      <c r="F54" s="3"/>
      <c r="G54" s="4"/>
    </row>
    <row r="55" spans="1:7" x14ac:dyDescent="0.25">
      <c r="A55" s="2">
        <v>23</v>
      </c>
      <c r="B55" s="2"/>
      <c r="C55" s="3"/>
      <c r="D55" s="3"/>
      <c r="E55" s="4"/>
      <c r="F55" s="3"/>
      <c r="G55" s="4"/>
    </row>
    <row r="56" spans="1:7" x14ac:dyDescent="0.25">
      <c r="A56" s="2">
        <v>24</v>
      </c>
      <c r="B56" s="2"/>
      <c r="C56" s="3"/>
      <c r="D56" s="3"/>
      <c r="E56" s="4"/>
      <c r="F56" s="3"/>
      <c r="G56" s="4"/>
    </row>
    <row r="57" spans="1:7" x14ac:dyDescent="0.25">
      <c r="A57" s="2">
        <v>25</v>
      </c>
      <c r="B57" s="2"/>
      <c r="C57" s="3"/>
      <c r="D57" s="3"/>
      <c r="E57" s="4"/>
      <c r="F57" s="3"/>
      <c r="G57" s="4"/>
    </row>
    <row r="58" spans="1:7" x14ac:dyDescent="0.25">
      <c r="A58" s="2">
        <v>26</v>
      </c>
      <c r="B58" s="2"/>
      <c r="C58" s="3"/>
      <c r="D58" s="3"/>
      <c r="E58" s="4"/>
      <c r="F58" s="3"/>
      <c r="G58" s="4"/>
    </row>
    <row r="59" spans="1:7" x14ac:dyDescent="0.25">
      <c r="A59" s="2">
        <v>27</v>
      </c>
      <c r="B59" s="2"/>
      <c r="C59" s="3"/>
      <c r="D59" s="3"/>
      <c r="E59" s="4"/>
      <c r="F59" s="3"/>
      <c r="G59" s="4"/>
    </row>
    <row r="60" spans="1:7" x14ac:dyDescent="0.25">
      <c r="A60" s="2">
        <v>28</v>
      </c>
      <c r="B60" s="2"/>
      <c r="C60" s="3"/>
      <c r="D60" s="3"/>
      <c r="E60" s="4"/>
      <c r="F60" s="8"/>
      <c r="G60" s="6"/>
    </row>
    <row r="61" spans="1:7" x14ac:dyDescent="0.25">
      <c r="A61" s="7">
        <v>36951</v>
      </c>
      <c r="B61" s="2"/>
      <c r="C61" s="3"/>
      <c r="D61" s="3"/>
      <c r="E61" s="4"/>
      <c r="F61" s="3"/>
      <c r="G61" s="4"/>
    </row>
    <row r="62" spans="1:7" x14ac:dyDescent="0.25">
      <c r="A62" s="2">
        <v>2</v>
      </c>
      <c r="B62" s="2"/>
      <c r="C62" s="3"/>
      <c r="D62" s="3"/>
      <c r="E62" s="4"/>
      <c r="F62" s="3"/>
      <c r="G62" s="4"/>
    </row>
    <row r="63" spans="1:7" x14ac:dyDescent="0.25">
      <c r="A63" s="2">
        <v>3</v>
      </c>
      <c r="B63" s="2"/>
      <c r="C63" s="3"/>
      <c r="D63" s="3"/>
      <c r="E63" s="4"/>
      <c r="F63" s="3"/>
      <c r="G63" s="4"/>
    </row>
    <row r="64" spans="1:7" x14ac:dyDescent="0.25">
      <c r="A64" s="2">
        <v>4</v>
      </c>
      <c r="B64" s="2"/>
      <c r="C64" s="3"/>
      <c r="D64" s="3"/>
      <c r="E64" s="4"/>
      <c r="F64" s="3"/>
      <c r="G64" s="4"/>
    </row>
    <row r="65" spans="1:7" x14ac:dyDescent="0.25">
      <c r="A65" s="2">
        <v>5</v>
      </c>
      <c r="B65" s="2"/>
      <c r="C65" s="3"/>
      <c r="D65" s="3"/>
      <c r="E65" s="4"/>
      <c r="F65" s="3"/>
      <c r="G65" s="4"/>
    </row>
    <row r="66" spans="1:7" x14ac:dyDescent="0.25">
      <c r="A66" s="2">
        <v>6</v>
      </c>
      <c r="B66" s="2"/>
      <c r="C66" s="3"/>
      <c r="D66" s="3"/>
      <c r="E66" s="4"/>
      <c r="F66" s="3"/>
      <c r="G66" s="4"/>
    </row>
    <row r="67" spans="1:7" x14ac:dyDescent="0.25">
      <c r="A67" s="2">
        <v>7</v>
      </c>
      <c r="B67" s="2"/>
      <c r="C67" s="3"/>
      <c r="D67" s="3"/>
      <c r="E67" s="4"/>
      <c r="F67" s="3"/>
      <c r="G67" s="4"/>
    </row>
    <row r="68" spans="1:7" x14ac:dyDescent="0.25">
      <c r="A68" s="2">
        <v>8</v>
      </c>
      <c r="B68" s="2"/>
      <c r="C68" s="3"/>
      <c r="D68" s="3"/>
      <c r="E68" s="4"/>
      <c r="F68" s="3"/>
      <c r="G68" s="4"/>
    </row>
    <row r="69" spans="1:7" x14ac:dyDescent="0.25">
      <c r="A69" s="2">
        <v>9</v>
      </c>
      <c r="B69" s="2"/>
      <c r="C69" s="3"/>
      <c r="D69" s="3"/>
      <c r="E69" s="4"/>
      <c r="F69" s="3"/>
      <c r="G69" s="4"/>
    </row>
    <row r="70" spans="1:7" x14ac:dyDescent="0.25">
      <c r="A70" s="2">
        <v>10</v>
      </c>
      <c r="B70" s="2"/>
      <c r="C70" s="3"/>
      <c r="D70" s="3"/>
      <c r="E70" s="4"/>
      <c r="F70" s="3"/>
      <c r="G70" s="4"/>
    </row>
    <row r="71" spans="1:7" x14ac:dyDescent="0.25">
      <c r="A71" s="2">
        <v>11</v>
      </c>
      <c r="B71" s="2"/>
      <c r="C71" s="3"/>
      <c r="D71" s="3"/>
      <c r="E71" s="4"/>
      <c r="F71" s="3"/>
      <c r="G71" s="4"/>
    </row>
    <row r="72" spans="1:7" x14ac:dyDescent="0.25">
      <c r="A72" s="2">
        <v>12</v>
      </c>
      <c r="B72" s="2"/>
      <c r="C72" s="3"/>
      <c r="D72" s="3"/>
      <c r="E72" s="4"/>
      <c r="F72" s="3"/>
      <c r="G72" s="4"/>
    </row>
    <row r="73" spans="1:7" x14ac:dyDescent="0.25">
      <c r="A73" s="2">
        <v>13</v>
      </c>
      <c r="B73" s="2"/>
      <c r="C73" s="3"/>
      <c r="D73" s="3"/>
      <c r="E73" s="4"/>
      <c r="F73" s="3"/>
      <c r="G73" s="4"/>
    </row>
    <row r="74" spans="1:7" x14ac:dyDescent="0.25">
      <c r="A74" s="2">
        <v>14</v>
      </c>
      <c r="B74" s="2"/>
      <c r="C74" s="3"/>
      <c r="D74" s="3"/>
      <c r="E74" s="4"/>
      <c r="F74" s="3"/>
      <c r="G74" s="4"/>
    </row>
    <row r="75" spans="1:7" x14ac:dyDescent="0.25">
      <c r="A75" s="2">
        <v>15</v>
      </c>
      <c r="B75" s="2"/>
      <c r="C75" s="3"/>
      <c r="D75" s="3"/>
      <c r="E75" s="4"/>
      <c r="F75" s="3"/>
      <c r="G75" s="4"/>
    </row>
    <row r="76" spans="1:7" x14ac:dyDescent="0.25">
      <c r="A76" s="2">
        <v>16</v>
      </c>
      <c r="B76" s="2"/>
      <c r="C76" s="3"/>
      <c r="D76" s="3"/>
      <c r="E76" s="4"/>
      <c r="F76" s="3"/>
      <c r="G76" s="4"/>
    </row>
    <row r="77" spans="1:7" x14ac:dyDescent="0.25">
      <c r="A77" s="2">
        <v>17</v>
      </c>
      <c r="B77" s="2"/>
      <c r="C77" s="3"/>
      <c r="D77" s="3"/>
      <c r="E77" s="4"/>
      <c r="F77" s="3"/>
      <c r="G77" s="4"/>
    </row>
    <row r="78" spans="1:7" x14ac:dyDescent="0.25">
      <c r="A78" s="2">
        <v>18</v>
      </c>
      <c r="B78" s="2"/>
      <c r="C78" s="3"/>
      <c r="D78" s="3"/>
      <c r="E78" s="4"/>
      <c r="F78" s="3"/>
      <c r="G78" s="4"/>
    </row>
    <row r="79" spans="1:7" x14ac:dyDescent="0.25">
      <c r="A79" s="2">
        <v>19</v>
      </c>
      <c r="B79" s="2"/>
      <c r="C79" s="3"/>
      <c r="D79" s="3"/>
      <c r="E79" s="4"/>
      <c r="F79" s="3"/>
      <c r="G79" s="4"/>
    </row>
    <row r="80" spans="1:7" x14ac:dyDescent="0.25">
      <c r="A80" s="2">
        <v>20</v>
      </c>
      <c r="B80" s="2"/>
      <c r="C80" s="3"/>
      <c r="D80" s="3"/>
      <c r="E80" s="4"/>
      <c r="F80" s="3"/>
      <c r="G80" s="4"/>
    </row>
    <row r="81" spans="1:7" x14ac:dyDescent="0.25">
      <c r="A81" s="2">
        <v>21</v>
      </c>
      <c r="B81" s="2"/>
      <c r="C81" s="3"/>
      <c r="D81" s="3"/>
      <c r="E81" s="4"/>
      <c r="F81" s="3"/>
      <c r="G81" s="4"/>
    </row>
    <row r="82" spans="1:7" x14ac:dyDescent="0.25">
      <c r="A82" s="2">
        <v>22</v>
      </c>
      <c r="B82" s="2"/>
      <c r="C82" s="3"/>
      <c r="D82" s="3"/>
      <c r="E82" s="4"/>
      <c r="F82" s="3"/>
      <c r="G82" s="4"/>
    </row>
    <row r="83" spans="1:7" x14ac:dyDescent="0.25">
      <c r="A83" s="2">
        <v>23</v>
      </c>
      <c r="B83" s="2"/>
      <c r="C83" s="3"/>
      <c r="D83" s="3"/>
      <c r="E83" s="4"/>
      <c r="F83" s="3"/>
      <c r="G83" s="4"/>
    </row>
    <row r="84" spans="1:7" x14ac:dyDescent="0.25">
      <c r="A84" s="2">
        <v>24</v>
      </c>
      <c r="B84" s="2"/>
      <c r="C84" s="3"/>
      <c r="D84" s="3"/>
      <c r="E84" s="4"/>
      <c r="F84" s="3"/>
      <c r="G84" s="4"/>
    </row>
    <row r="85" spans="1:7" x14ac:dyDescent="0.25">
      <c r="A85" s="2">
        <v>25</v>
      </c>
      <c r="B85" s="2"/>
      <c r="C85" s="3"/>
      <c r="D85" s="3"/>
      <c r="E85" s="4"/>
      <c r="F85" s="3"/>
      <c r="G85" s="4"/>
    </row>
    <row r="86" spans="1:7" x14ac:dyDescent="0.25">
      <c r="A86" s="2">
        <v>26</v>
      </c>
      <c r="B86" s="2"/>
      <c r="C86" s="3"/>
      <c r="D86" s="3"/>
      <c r="E86" s="4"/>
      <c r="F86" s="3"/>
      <c r="G86" s="4"/>
    </row>
    <row r="87" spans="1:7" x14ac:dyDescent="0.25">
      <c r="A87" s="2">
        <v>27</v>
      </c>
      <c r="B87" s="2"/>
      <c r="C87" s="3"/>
      <c r="D87" s="3"/>
      <c r="E87" s="4"/>
      <c r="F87" s="3"/>
      <c r="G87" s="4"/>
    </row>
    <row r="88" spans="1:7" x14ac:dyDescent="0.25">
      <c r="A88" s="2">
        <v>28</v>
      </c>
      <c r="B88" s="2"/>
      <c r="C88" s="3"/>
      <c r="D88" s="3"/>
      <c r="E88" s="4"/>
      <c r="F88" s="8"/>
      <c r="G88" s="6"/>
    </row>
    <row r="89" spans="1:7" x14ac:dyDescent="0.25">
      <c r="A89" s="2">
        <v>29</v>
      </c>
      <c r="B89" s="2"/>
      <c r="C89" s="3"/>
      <c r="D89" s="3"/>
      <c r="E89" s="4"/>
      <c r="F89" s="3"/>
      <c r="G89" s="4"/>
    </row>
    <row r="90" spans="1:7" x14ac:dyDescent="0.25">
      <c r="A90" s="2">
        <v>30</v>
      </c>
      <c r="B90" s="2"/>
      <c r="C90" s="3"/>
      <c r="D90" s="3"/>
      <c r="E90" s="4"/>
      <c r="F90" s="3"/>
      <c r="G90" s="4"/>
    </row>
    <row r="91" spans="1:7" x14ac:dyDescent="0.25">
      <c r="A91" s="2">
        <v>31</v>
      </c>
      <c r="B91" s="2"/>
      <c r="C91" s="3"/>
      <c r="D91" s="3"/>
      <c r="E91" s="4"/>
      <c r="F91" s="3"/>
      <c r="G91" s="4"/>
    </row>
    <row r="92" spans="1:7" x14ac:dyDescent="0.25">
      <c r="A92" s="7">
        <v>36982</v>
      </c>
      <c r="B92" s="2"/>
      <c r="C92" s="3"/>
      <c r="D92" s="3"/>
      <c r="E92" s="4"/>
      <c r="F92" s="3"/>
      <c r="G92" s="4"/>
    </row>
    <row r="93" spans="1:7" x14ac:dyDescent="0.25">
      <c r="A93" s="2">
        <v>2</v>
      </c>
      <c r="B93" s="2"/>
      <c r="C93" s="3"/>
      <c r="D93" s="3"/>
      <c r="E93" s="4"/>
      <c r="F93" s="3"/>
      <c r="G93" s="4"/>
    </row>
    <row r="94" spans="1:7" x14ac:dyDescent="0.25">
      <c r="A94" s="2">
        <v>3</v>
      </c>
      <c r="B94" s="2"/>
      <c r="C94" s="3"/>
      <c r="D94" s="3"/>
      <c r="E94" s="4"/>
      <c r="F94" s="3"/>
      <c r="G94" s="4"/>
    </row>
    <row r="95" spans="1:7" x14ac:dyDescent="0.25">
      <c r="A95" s="2">
        <v>4</v>
      </c>
      <c r="B95" s="2"/>
      <c r="C95" s="3"/>
      <c r="D95" s="3"/>
      <c r="E95" s="4"/>
      <c r="F95" s="3"/>
      <c r="G95" s="4"/>
    </row>
    <row r="96" spans="1:7" x14ac:dyDescent="0.25">
      <c r="A96" s="2">
        <v>5</v>
      </c>
      <c r="B96" s="15"/>
      <c r="C96" s="5"/>
      <c r="D96" s="5"/>
      <c r="E96" s="16"/>
    </row>
    <row r="97" spans="1:7" x14ac:dyDescent="0.25">
      <c r="A97" s="2">
        <v>6</v>
      </c>
      <c r="B97" s="15"/>
      <c r="C97" s="5"/>
      <c r="D97" s="5"/>
      <c r="E97" s="16"/>
      <c r="F97" s="8"/>
      <c r="G97" s="8"/>
    </row>
    <row r="98" spans="1:7" x14ac:dyDescent="0.25">
      <c r="A98" s="2">
        <v>7</v>
      </c>
      <c r="B98" s="2"/>
      <c r="C98" s="3"/>
      <c r="D98" s="3"/>
      <c r="E98" s="4"/>
      <c r="F98" s="3"/>
      <c r="G98" s="4"/>
    </row>
    <row r="99" spans="1:7" x14ac:dyDescent="0.25">
      <c r="A99" s="2">
        <v>8</v>
      </c>
      <c r="B99" s="2"/>
      <c r="C99" s="3"/>
      <c r="D99" s="3"/>
      <c r="E99" s="4"/>
      <c r="F99" s="3"/>
      <c r="G99" s="4"/>
    </row>
    <row r="100" spans="1:7" x14ac:dyDescent="0.25">
      <c r="A100" s="2">
        <v>9</v>
      </c>
      <c r="B100" s="2"/>
      <c r="C100" s="3"/>
      <c r="D100" s="3"/>
      <c r="E100" s="4"/>
      <c r="F100" s="3"/>
      <c r="G100" s="4"/>
    </row>
    <row r="101" spans="1:7" x14ac:dyDescent="0.25">
      <c r="A101" s="2">
        <v>10</v>
      </c>
      <c r="B101" s="2"/>
      <c r="C101" s="3"/>
      <c r="D101" s="3"/>
      <c r="E101" s="4"/>
      <c r="F101" s="3"/>
      <c r="G101" s="4"/>
    </row>
    <row r="102" spans="1:7" x14ac:dyDescent="0.25">
      <c r="A102" s="2">
        <v>11</v>
      </c>
      <c r="B102" s="2"/>
      <c r="C102" s="3"/>
      <c r="D102" s="3"/>
      <c r="E102" s="4"/>
      <c r="F102" s="3"/>
      <c r="G102" s="4"/>
    </row>
    <row r="103" spans="1:7" x14ac:dyDescent="0.25">
      <c r="A103" s="2">
        <v>12</v>
      </c>
      <c r="B103" s="2"/>
      <c r="C103" s="3"/>
      <c r="D103" s="3"/>
      <c r="E103" s="4"/>
      <c r="F103" s="3"/>
      <c r="G103" s="4"/>
    </row>
    <row r="104" spans="1:7" x14ac:dyDescent="0.25">
      <c r="A104" s="2">
        <v>13</v>
      </c>
      <c r="B104" s="2"/>
      <c r="C104" s="3"/>
      <c r="D104" s="3"/>
      <c r="E104" s="4"/>
      <c r="F104" s="3"/>
      <c r="G104" s="4"/>
    </row>
    <row r="105" spans="1:7" x14ac:dyDescent="0.25">
      <c r="A105" s="2">
        <v>14</v>
      </c>
      <c r="B105" s="2"/>
      <c r="C105" s="3"/>
      <c r="D105" s="3"/>
      <c r="E105" s="4"/>
      <c r="F105" s="3"/>
      <c r="G105" s="4"/>
    </row>
    <row r="106" spans="1:7" x14ac:dyDescent="0.25">
      <c r="A106" s="2">
        <v>15</v>
      </c>
      <c r="B106" s="2"/>
      <c r="C106" s="3"/>
      <c r="D106" s="3"/>
      <c r="E106" s="4"/>
      <c r="F106" s="3"/>
      <c r="G106" s="4"/>
    </row>
    <row r="107" spans="1:7" x14ac:dyDescent="0.25">
      <c r="A107" s="2">
        <v>16</v>
      </c>
      <c r="B107" s="2"/>
      <c r="C107" s="3"/>
      <c r="D107" s="3"/>
      <c r="E107" s="4"/>
      <c r="F107" s="3"/>
      <c r="G107" s="4"/>
    </row>
    <row r="108" spans="1:7" x14ac:dyDescent="0.25">
      <c r="A108" s="2">
        <v>17</v>
      </c>
      <c r="B108" s="2"/>
      <c r="C108" s="3"/>
      <c r="D108" s="3"/>
      <c r="E108" s="4"/>
      <c r="F108" s="3"/>
      <c r="G108" s="4"/>
    </row>
    <row r="109" spans="1:7" x14ac:dyDescent="0.25">
      <c r="A109" s="2">
        <v>18</v>
      </c>
      <c r="B109" s="2"/>
      <c r="C109" s="3"/>
      <c r="D109" s="3"/>
      <c r="E109" s="4"/>
      <c r="F109" s="3"/>
      <c r="G109" s="4">
        <v>3.4</v>
      </c>
    </row>
    <row r="110" spans="1:7" x14ac:dyDescent="0.25">
      <c r="A110" s="2">
        <v>19</v>
      </c>
      <c r="B110" s="2"/>
      <c r="C110" s="3"/>
      <c r="D110" s="3"/>
      <c r="E110" s="4"/>
      <c r="F110" s="3"/>
      <c r="G110" s="4"/>
    </row>
    <row r="111" spans="1:7" x14ac:dyDescent="0.25">
      <c r="A111" s="2">
        <v>20</v>
      </c>
      <c r="B111" s="2"/>
      <c r="C111" s="3"/>
      <c r="D111" s="3"/>
      <c r="E111" s="4"/>
      <c r="F111" s="3"/>
      <c r="G111" s="4"/>
    </row>
    <row r="112" spans="1:7" x14ac:dyDescent="0.25">
      <c r="A112" s="2">
        <v>21</v>
      </c>
      <c r="B112" s="2"/>
      <c r="C112" s="3"/>
      <c r="D112" s="3"/>
      <c r="E112" s="4"/>
      <c r="F112" s="3"/>
      <c r="G112" s="4"/>
    </row>
    <row r="113" spans="1:7" x14ac:dyDescent="0.25">
      <c r="A113" s="2">
        <v>22</v>
      </c>
      <c r="B113" s="2"/>
      <c r="C113" s="3"/>
      <c r="D113" s="3"/>
      <c r="E113" s="4"/>
      <c r="F113" s="3"/>
      <c r="G113" s="4"/>
    </row>
    <row r="114" spans="1:7" x14ac:dyDescent="0.25">
      <c r="A114" s="2">
        <v>23</v>
      </c>
      <c r="B114" s="2">
        <v>18</v>
      </c>
      <c r="C114" s="3">
        <v>8</v>
      </c>
      <c r="D114" s="3">
        <v>12</v>
      </c>
      <c r="E114" s="4">
        <v>15</v>
      </c>
      <c r="F114" s="3">
        <v>12.25</v>
      </c>
      <c r="G114" s="4">
        <v>10</v>
      </c>
    </row>
    <row r="115" spans="1:7" x14ac:dyDescent="0.25">
      <c r="A115" s="2">
        <v>24</v>
      </c>
      <c r="B115" s="2"/>
      <c r="C115" s="3"/>
      <c r="D115" s="3"/>
      <c r="E115" s="4"/>
      <c r="F115" s="3"/>
      <c r="G115" s="4"/>
    </row>
    <row r="116" spans="1:7" x14ac:dyDescent="0.25">
      <c r="A116" s="2">
        <v>25</v>
      </c>
      <c r="B116" s="2"/>
      <c r="C116" s="3"/>
      <c r="D116" s="3"/>
      <c r="E116" s="4"/>
      <c r="F116" s="3"/>
      <c r="G116" s="4"/>
    </row>
    <row r="117" spans="1:7" x14ac:dyDescent="0.25">
      <c r="A117" s="2">
        <v>26</v>
      </c>
      <c r="B117" s="2"/>
      <c r="C117" s="3"/>
      <c r="D117" s="3"/>
      <c r="E117" s="4"/>
      <c r="F117" s="3"/>
      <c r="G117" s="4"/>
    </row>
    <row r="118" spans="1:7" x14ac:dyDescent="0.25">
      <c r="A118" s="2">
        <v>27</v>
      </c>
      <c r="B118" s="2"/>
      <c r="C118" s="3"/>
      <c r="D118" s="3"/>
      <c r="E118" s="4"/>
      <c r="F118" s="8">
        <v>4.2</v>
      </c>
      <c r="G118" s="6">
        <v>13.8</v>
      </c>
    </row>
    <row r="119" spans="1:7" x14ac:dyDescent="0.25">
      <c r="A119" s="2">
        <v>28</v>
      </c>
      <c r="B119" s="2"/>
      <c r="C119" s="3"/>
      <c r="D119" s="3"/>
      <c r="E119" s="4"/>
      <c r="F119" s="3"/>
      <c r="G119" s="4"/>
    </row>
    <row r="120" spans="1:7" x14ac:dyDescent="0.25">
      <c r="A120" s="2">
        <v>29</v>
      </c>
      <c r="B120" s="15"/>
      <c r="C120" s="8"/>
      <c r="D120" s="8"/>
      <c r="E120" s="16"/>
      <c r="F120" s="8"/>
      <c r="G120" s="6"/>
    </row>
    <row r="121" spans="1:7" ht="15.75" thickBot="1" x14ac:dyDescent="0.3">
      <c r="A121" s="2">
        <v>30</v>
      </c>
      <c r="B121" s="20"/>
      <c r="C121" s="22"/>
      <c r="D121" s="22"/>
      <c r="E121" s="21"/>
      <c r="F121" s="3"/>
      <c r="G121" s="4"/>
    </row>
    <row r="122" spans="1:7" x14ac:dyDescent="0.25">
      <c r="A122" s="7">
        <v>37012</v>
      </c>
      <c r="B122" s="2"/>
      <c r="C122" s="3"/>
      <c r="D122" s="3"/>
      <c r="E122" s="4"/>
      <c r="F122" s="3">
        <v>0</v>
      </c>
      <c r="G122" s="4">
        <v>0.4</v>
      </c>
    </row>
    <row r="123" spans="1:7" x14ac:dyDescent="0.25">
      <c r="A123" s="2">
        <v>2</v>
      </c>
      <c r="B123" s="2">
        <v>14.2</v>
      </c>
      <c r="C123" s="3">
        <v>16.5</v>
      </c>
      <c r="D123" s="3">
        <v>6.4</v>
      </c>
      <c r="E123" s="4">
        <v>4.2</v>
      </c>
      <c r="F123" s="3">
        <v>3</v>
      </c>
      <c r="G123" s="4">
        <v>3.4</v>
      </c>
    </row>
    <row r="124" spans="1:7" x14ac:dyDescent="0.25">
      <c r="A124" s="2">
        <v>3</v>
      </c>
      <c r="B124" s="2">
        <v>47.3</v>
      </c>
      <c r="C124" s="3">
        <v>45</v>
      </c>
      <c r="D124" s="3">
        <v>12.2</v>
      </c>
      <c r="E124" s="4">
        <v>37.1</v>
      </c>
      <c r="F124" s="3">
        <v>4.75</v>
      </c>
      <c r="G124" s="4">
        <v>3.8</v>
      </c>
    </row>
    <row r="125" spans="1:7" x14ac:dyDescent="0.25">
      <c r="A125" s="2">
        <v>4</v>
      </c>
      <c r="B125" s="2">
        <v>13.8</v>
      </c>
      <c r="C125" s="3">
        <v>14.5</v>
      </c>
      <c r="D125" s="3">
        <v>2.2999999999999998</v>
      </c>
      <c r="E125" s="4">
        <v>8.4</v>
      </c>
      <c r="F125" s="3">
        <v>0</v>
      </c>
      <c r="G125" s="4">
        <v>0</v>
      </c>
    </row>
    <row r="126" spans="1:7" x14ac:dyDescent="0.25">
      <c r="A126" s="2">
        <v>5</v>
      </c>
      <c r="B126" s="2"/>
      <c r="C126" s="3"/>
      <c r="D126" s="3"/>
      <c r="E126" s="4"/>
      <c r="F126" s="3">
        <v>2.75</v>
      </c>
      <c r="G126" s="4">
        <v>13.6</v>
      </c>
    </row>
    <row r="127" spans="1:7" x14ac:dyDescent="0.25">
      <c r="A127" s="2">
        <v>6</v>
      </c>
      <c r="B127" s="2">
        <v>12.7</v>
      </c>
      <c r="C127" s="3">
        <v>14.6</v>
      </c>
      <c r="D127" s="3">
        <v>0</v>
      </c>
      <c r="E127" s="4">
        <v>6.3</v>
      </c>
      <c r="F127" s="3">
        <v>0</v>
      </c>
      <c r="G127" s="4">
        <v>0</v>
      </c>
    </row>
    <row r="128" spans="1:7" x14ac:dyDescent="0.25">
      <c r="A128" s="2">
        <v>7</v>
      </c>
      <c r="B128" s="2">
        <v>4.5</v>
      </c>
      <c r="C128" s="3">
        <v>4.3</v>
      </c>
      <c r="D128" s="3">
        <v>0</v>
      </c>
      <c r="E128" s="4">
        <v>7.3</v>
      </c>
      <c r="F128" s="3"/>
      <c r="G128" s="4">
        <v>5</v>
      </c>
    </row>
    <row r="129" spans="1:7" x14ac:dyDescent="0.25">
      <c r="A129" s="2">
        <v>8</v>
      </c>
      <c r="B129" s="2">
        <v>3.1</v>
      </c>
      <c r="C129" s="3">
        <v>6.8</v>
      </c>
      <c r="D129" s="3">
        <v>3.8</v>
      </c>
      <c r="E129" s="4">
        <v>5.9</v>
      </c>
      <c r="F129" s="3">
        <v>0</v>
      </c>
      <c r="G129" s="4">
        <v>5.6</v>
      </c>
    </row>
    <row r="130" spans="1:7" x14ac:dyDescent="0.25">
      <c r="A130" s="2">
        <v>9</v>
      </c>
      <c r="B130" s="2"/>
      <c r="C130" s="3"/>
      <c r="D130" s="3"/>
      <c r="E130" s="4"/>
      <c r="F130" s="3"/>
      <c r="G130" s="4">
        <v>52</v>
      </c>
    </row>
    <row r="131" spans="1:7" x14ac:dyDescent="0.25">
      <c r="A131" s="2">
        <v>10</v>
      </c>
      <c r="B131" s="2">
        <v>40.6</v>
      </c>
      <c r="C131" s="3">
        <v>21.5</v>
      </c>
      <c r="D131" s="3">
        <v>35.200000000000003</v>
      </c>
      <c r="E131" s="4">
        <v>28.1</v>
      </c>
      <c r="F131" s="3">
        <v>18.25</v>
      </c>
      <c r="G131" s="4">
        <v>15</v>
      </c>
    </row>
    <row r="132" spans="1:7" x14ac:dyDescent="0.25">
      <c r="A132" s="2">
        <v>11</v>
      </c>
      <c r="B132" s="2"/>
      <c r="C132" s="3"/>
      <c r="D132" s="3"/>
      <c r="E132" s="4"/>
      <c r="F132" s="3"/>
      <c r="G132" s="4"/>
    </row>
    <row r="133" spans="1:7" x14ac:dyDescent="0.25">
      <c r="A133" s="2">
        <v>12</v>
      </c>
      <c r="B133" s="2">
        <v>36.6</v>
      </c>
      <c r="C133" s="3">
        <v>23.7</v>
      </c>
      <c r="D133" s="3">
        <v>72.599999999999994</v>
      </c>
      <c r="E133" s="4">
        <v>21.6</v>
      </c>
      <c r="F133" s="3">
        <v>3.75</v>
      </c>
      <c r="G133" s="4">
        <v>3.6</v>
      </c>
    </row>
    <row r="134" spans="1:7" x14ac:dyDescent="0.25">
      <c r="A134" s="2">
        <v>13</v>
      </c>
      <c r="B134" s="2"/>
      <c r="C134" s="3"/>
      <c r="D134" s="3"/>
      <c r="E134" s="4"/>
      <c r="F134" s="3"/>
      <c r="G134" s="4"/>
    </row>
    <row r="135" spans="1:7" x14ac:dyDescent="0.25">
      <c r="A135" s="2">
        <v>14</v>
      </c>
      <c r="B135" s="2"/>
      <c r="C135" s="3"/>
      <c r="D135" s="3"/>
      <c r="E135" s="4"/>
      <c r="F135" s="3"/>
      <c r="G135" s="4"/>
    </row>
    <row r="136" spans="1:7" x14ac:dyDescent="0.25">
      <c r="A136" s="2">
        <v>15</v>
      </c>
      <c r="B136" s="2"/>
      <c r="C136" s="3"/>
      <c r="D136" s="3"/>
      <c r="E136" s="4"/>
      <c r="F136" s="3"/>
      <c r="G136" s="4">
        <v>5.6</v>
      </c>
    </row>
    <row r="137" spans="1:7" x14ac:dyDescent="0.25">
      <c r="A137" s="2">
        <v>16</v>
      </c>
      <c r="B137" s="2"/>
      <c r="C137" s="3"/>
      <c r="D137" s="3"/>
      <c r="E137" s="4"/>
      <c r="F137" s="3"/>
      <c r="G137" s="4"/>
    </row>
    <row r="138" spans="1:7" x14ac:dyDescent="0.25">
      <c r="A138" s="2">
        <v>17</v>
      </c>
      <c r="B138" s="2"/>
      <c r="C138" s="3"/>
      <c r="D138" s="3"/>
      <c r="E138" s="4"/>
      <c r="F138" s="3"/>
      <c r="G138" s="4"/>
    </row>
    <row r="139" spans="1:7" x14ac:dyDescent="0.25">
      <c r="A139" s="2">
        <v>18</v>
      </c>
      <c r="B139" s="2"/>
      <c r="C139" s="3"/>
      <c r="D139" s="3"/>
      <c r="E139" s="4"/>
      <c r="F139" s="3"/>
      <c r="G139" s="4"/>
    </row>
    <row r="140" spans="1:7" x14ac:dyDescent="0.25">
      <c r="A140" s="2">
        <v>19</v>
      </c>
      <c r="B140" s="2"/>
      <c r="C140" s="3"/>
      <c r="D140" s="3"/>
      <c r="E140" s="4"/>
      <c r="F140" s="3"/>
      <c r="G140" s="4"/>
    </row>
    <row r="141" spans="1:7" x14ac:dyDescent="0.25">
      <c r="A141" s="2">
        <v>20</v>
      </c>
      <c r="B141" s="23"/>
      <c r="C141" s="3"/>
      <c r="D141" s="3"/>
      <c r="E141" s="4"/>
      <c r="F141" s="3"/>
      <c r="G141" s="4"/>
    </row>
    <row r="142" spans="1:7" x14ac:dyDescent="0.25">
      <c r="A142" s="2">
        <v>21</v>
      </c>
      <c r="B142" s="2"/>
      <c r="C142" s="3"/>
      <c r="D142" s="3"/>
      <c r="E142" s="4"/>
      <c r="F142" s="3"/>
      <c r="G142" s="4"/>
    </row>
    <row r="143" spans="1:7" x14ac:dyDescent="0.25">
      <c r="A143" s="2">
        <v>22</v>
      </c>
      <c r="B143" s="2"/>
      <c r="C143" s="3"/>
      <c r="D143" s="3"/>
      <c r="E143" s="4"/>
      <c r="F143" s="3"/>
      <c r="G143" s="4"/>
    </row>
    <row r="144" spans="1:7" x14ac:dyDescent="0.25">
      <c r="A144" s="2">
        <v>23</v>
      </c>
      <c r="B144" s="2"/>
      <c r="C144" s="3"/>
      <c r="D144" s="3"/>
      <c r="E144" s="4"/>
      <c r="F144" s="3"/>
      <c r="G144" s="4"/>
    </row>
    <row r="145" spans="1:7" x14ac:dyDescent="0.25">
      <c r="A145" s="2">
        <v>24</v>
      </c>
      <c r="B145" s="2"/>
      <c r="C145" s="3"/>
      <c r="D145" s="3"/>
      <c r="E145" s="4"/>
      <c r="F145" s="3"/>
      <c r="G145" s="4"/>
    </row>
    <row r="146" spans="1:7" x14ac:dyDescent="0.25">
      <c r="A146" s="2">
        <v>25</v>
      </c>
      <c r="B146" s="2"/>
      <c r="C146" s="3"/>
      <c r="D146" s="3"/>
      <c r="E146" s="4"/>
      <c r="F146" s="3"/>
      <c r="G146" s="4"/>
    </row>
    <row r="147" spans="1:7" x14ac:dyDescent="0.25">
      <c r="A147" s="2">
        <v>26</v>
      </c>
      <c r="B147" s="2"/>
      <c r="C147" s="3"/>
      <c r="D147" s="3"/>
      <c r="E147" s="4"/>
      <c r="F147" s="3"/>
      <c r="G147" s="4"/>
    </row>
    <row r="148" spans="1:7" x14ac:dyDescent="0.25">
      <c r="A148" s="2">
        <v>27</v>
      </c>
      <c r="B148" s="2"/>
      <c r="C148" s="3"/>
      <c r="D148" s="3"/>
      <c r="E148" s="4"/>
      <c r="F148" s="3"/>
      <c r="G148" s="4"/>
    </row>
    <row r="149" spans="1:7" x14ac:dyDescent="0.25">
      <c r="A149" s="2">
        <v>28</v>
      </c>
      <c r="B149" s="2"/>
      <c r="C149" s="3"/>
      <c r="D149" s="3"/>
      <c r="E149" s="4"/>
      <c r="F149" s="8"/>
      <c r="G149" s="6"/>
    </row>
    <row r="150" spans="1:7" x14ac:dyDescent="0.25">
      <c r="A150" s="2">
        <v>29</v>
      </c>
      <c r="B150" s="2"/>
      <c r="C150" s="3"/>
      <c r="D150" s="3"/>
      <c r="E150" s="4"/>
      <c r="F150" s="3"/>
      <c r="G150" s="4"/>
    </row>
    <row r="151" spans="1:7" x14ac:dyDescent="0.25">
      <c r="A151" s="2">
        <v>30</v>
      </c>
      <c r="B151" s="2"/>
      <c r="C151" s="3"/>
      <c r="D151" s="3"/>
      <c r="E151" s="4"/>
      <c r="F151" s="3"/>
      <c r="G151" s="4"/>
    </row>
    <row r="152" spans="1:7" x14ac:dyDescent="0.25">
      <c r="A152" s="2">
        <v>31</v>
      </c>
      <c r="B152" s="2"/>
      <c r="C152" s="3"/>
      <c r="D152" s="3"/>
      <c r="E152" s="4"/>
      <c r="F152" s="3"/>
      <c r="G152" s="4"/>
    </row>
    <row r="153" spans="1:7" x14ac:dyDescent="0.25">
      <c r="A153" s="7">
        <v>37043</v>
      </c>
      <c r="B153" s="2"/>
      <c r="C153" s="3"/>
      <c r="D153" s="3"/>
      <c r="E153" s="4"/>
      <c r="F153" s="3"/>
      <c r="G153" s="4"/>
    </row>
    <row r="154" spans="1:7" x14ac:dyDescent="0.25">
      <c r="A154" s="2">
        <v>2</v>
      </c>
      <c r="B154" s="2"/>
      <c r="C154" s="3"/>
      <c r="D154" s="3"/>
      <c r="E154" s="4"/>
      <c r="F154" s="3"/>
      <c r="G154" s="4"/>
    </row>
    <row r="155" spans="1:7" x14ac:dyDescent="0.25">
      <c r="A155" s="2">
        <v>3</v>
      </c>
      <c r="B155" s="2"/>
      <c r="C155" s="3"/>
      <c r="D155" s="3"/>
      <c r="E155" s="4"/>
      <c r="F155" s="3"/>
      <c r="G155" s="4"/>
    </row>
    <row r="156" spans="1:7" x14ac:dyDescent="0.25">
      <c r="A156" s="2">
        <v>4</v>
      </c>
      <c r="B156" s="2"/>
      <c r="C156" s="3"/>
      <c r="D156" s="3"/>
      <c r="E156" s="4"/>
      <c r="F156" s="3"/>
      <c r="G156" s="4"/>
    </row>
    <row r="157" spans="1:7" x14ac:dyDescent="0.25">
      <c r="A157" s="2">
        <v>5</v>
      </c>
      <c r="B157" s="2"/>
      <c r="C157" s="3"/>
      <c r="D157" s="3"/>
      <c r="E157" s="4"/>
      <c r="F157" s="3"/>
      <c r="G157" s="4"/>
    </row>
    <row r="158" spans="1:7" x14ac:dyDescent="0.25">
      <c r="A158" s="2">
        <v>6</v>
      </c>
      <c r="B158" s="2"/>
      <c r="C158" s="3"/>
      <c r="D158" s="3"/>
      <c r="E158" s="4"/>
      <c r="F158" s="3"/>
      <c r="G158" s="4"/>
    </row>
    <row r="159" spans="1:7" x14ac:dyDescent="0.25">
      <c r="A159" s="2">
        <v>7</v>
      </c>
      <c r="B159" s="2"/>
      <c r="C159" s="3"/>
      <c r="D159" s="3"/>
      <c r="E159" s="4"/>
      <c r="F159" s="3"/>
      <c r="G159" s="4"/>
    </row>
    <row r="160" spans="1:7" x14ac:dyDescent="0.25">
      <c r="A160" s="2">
        <v>8</v>
      </c>
      <c r="B160" s="2"/>
      <c r="C160" s="3"/>
      <c r="D160" s="3"/>
      <c r="E160" s="4"/>
      <c r="F160" s="3"/>
      <c r="G160" s="4"/>
    </row>
    <row r="161" spans="1:7" x14ac:dyDescent="0.25">
      <c r="A161" s="2">
        <v>9</v>
      </c>
      <c r="B161" s="2"/>
      <c r="C161" s="3"/>
      <c r="D161" s="3"/>
      <c r="E161" s="4"/>
      <c r="F161" s="3"/>
      <c r="G161" s="4"/>
    </row>
    <row r="162" spans="1:7" x14ac:dyDescent="0.25">
      <c r="A162" s="2">
        <v>10</v>
      </c>
      <c r="B162" s="2"/>
      <c r="C162" s="3"/>
      <c r="D162" s="3"/>
      <c r="E162" s="4"/>
      <c r="F162" s="3"/>
      <c r="G162" s="4"/>
    </row>
    <row r="163" spans="1:7" x14ac:dyDescent="0.25">
      <c r="A163" s="2">
        <v>11</v>
      </c>
      <c r="B163" s="2"/>
      <c r="C163" s="3"/>
      <c r="D163" s="3"/>
      <c r="E163" s="4"/>
      <c r="F163" s="3"/>
      <c r="G163" s="4"/>
    </row>
    <row r="164" spans="1:7" x14ac:dyDescent="0.25">
      <c r="A164" s="2">
        <v>12</v>
      </c>
      <c r="B164" s="2"/>
      <c r="C164" s="3"/>
      <c r="D164" s="3"/>
      <c r="E164" s="4"/>
      <c r="F164" s="3"/>
      <c r="G164" s="4"/>
    </row>
    <row r="165" spans="1:7" x14ac:dyDescent="0.25">
      <c r="A165" s="2">
        <v>13</v>
      </c>
      <c r="B165" s="2"/>
      <c r="C165" s="3"/>
      <c r="D165" s="3"/>
      <c r="E165" s="4"/>
      <c r="F165" s="3"/>
      <c r="G165" s="4"/>
    </row>
    <row r="166" spans="1:7" x14ac:dyDescent="0.25">
      <c r="A166" s="2">
        <v>14</v>
      </c>
      <c r="B166" s="2"/>
      <c r="C166" s="3"/>
      <c r="D166" s="3"/>
      <c r="E166" s="4"/>
      <c r="F166" s="3"/>
      <c r="G166" s="4"/>
    </row>
    <row r="167" spans="1:7" x14ac:dyDescent="0.25">
      <c r="A167" s="2">
        <v>15</v>
      </c>
      <c r="B167" s="2"/>
      <c r="C167" s="3"/>
      <c r="D167" s="3"/>
      <c r="E167" s="4"/>
      <c r="F167" s="3"/>
      <c r="G167" s="4"/>
    </row>
    <row r="168" spans="1:7" x14ac:dyDescent="0.25">
      <c r="A168" s="2">
        <v>16</v>
      </c>
      <c r="B168" s="2"/>
      <c r="C168" s="3"/>
      <c r="D168" s="3"/>
      <c r="E168" s="4"/>
      <c r="F168" s="3"/>
      <c r="G168" s="4"/>
    </row>
    <row r="169" spans="1:7" x14ac:dyDescent="0.25">
      <c r="A169" s="2">
        <v>17</v>
      </c>
      <c r="B169" s="2"/>
      <c r="C169" s="3"/>
      <c r="D169" s="3"/>
      <c r="E169" s="4"/>
      <c r="F169" s="3"/>
      <c r="G169" s="4"/>
    </row>
    <row r="170" spans="1:7" x14ac:dyDescent="0.25">
      <c r="A170" s="2">
        <v>18</v>
      </c>
      <c r="B170" s="2"/>
      <c r="C170" s="3"/>
      <c r="D170" s="3"/>
      <c r="E170" s="4"/>
      <c r="F170" s="3"/>
      <c r="G170" s="4"/>
    </row>
    <row r="171" spans="1:7" x14ac:dyDescent="0.25">
      <c r="A171" s="2">
        <v>19</v>
      </c>
      <c r="B171" s="2"/>
      <c r="C171" s="3"/>
      <c r="D171" s="3"/>
      <c r="E171" s="4"/>
      <c r="F171" s="3"/>
      <c r="G171" s="4"/>
    </row>
    <row r="172" spans="1:7" x14ac:dyDescent="0.25">
      <c r="A172" s="2">
        <v>20</v>
      </c>
      <c r="B172" s="2"/>
      <c r="C172" s="3"/>
      <c r="D172" s="3"/>
      <c r="E172" s="4"/>
      <c r="F172" s="3"/>
      <c r="G172" s="4"/>
    </row>
    <row r="173" spans="1:7" x14ac:dyDescent="0.25">
      <c r="A173" s="2">
        <v>21</v>
      </c>
      <c r="B173" s="2"/>
      <c r="C173" s="3"/>
      <c r="D173" s="3"/>
      <c r="E173" s="4"/>
      <c r="F173" s="3"/>
      <c r="G173" s="4"/>
    </row>
    <row r="174" spans="1:7" x14ac:dyDescent="0.25">
      <c r="A174" s="2">
        <v>22</v>
      </c>
      <c r="B174" s="2"/>
      <c r="C174" s="3"/>
      <c r="D174" s="3"/>
      <c r="E174" s="4"/>
      <c r="F174" s="3"/>
      <c r="G174" s="4"/>
    </row>
    <row r="175" spans="1:7" x14ac:dyDescent="0.25">
      <c r="A175" s="2">
        <v>23</v>
      </c>
      <c r="B175" s="2"/>
      <c r="C175" s="3"/>
      <c r="D175" s="3"/>
      <c r="E175" s="4"/>
      <c r="F175" s="3"/>
      <c r="G175" s="4"/>
    </row>
    <row r="176" spans="1:7" x14ac:dyDescent="0.25">
      <c r="A176" s="2">
        <v>24</v>
      </c>
      <c r="B176" s="2"/>
      <c r="C176" s="3"/>
      <c r="D176" s="3"/>
      <c r="E176" s="4"/>
      <c r="F176" s="3"/>
      <c r="G176" s="4"/>
    </row>
    <row r="177" spans="1:7" x14ac:dyDescent="0.25">
      <c r="A177" s="2">
        <v>25</v>
      </c>
      <c r="B177" s="2"/>
      <c r="C177" s="3"/>
      <c r="D177" s="3"/>
      <c r="E177" s="4"/>
      <c r="F177" s="3"/>
      <c r="G177" s="4"/>
    </row>
    <row r="178" spans="1:7" x14ac:dyDescent="0.25">
      <c r="A178" s="2">
        <v>26</v>
      </c>
      <c r="B178" s="2"/>
      <c r="C178" s="3"/>
      <c r="D178" s="3"/>
      <c r="E178" s="4"/>
      <c r="F178" s="3"/>
      <c r="G178" s="4"/>
    </row>
    <row r="179" spans="1:7" x14ac:dyDescent="0.25">
      <c r="A179" s="2">
        <v>27</v>
      </c>
      <c r="B179" s="2"/>
      <c r="C179" s="3"/>
      <c r="D179" s="3"/>
      <c r="E179" s="4"/>
      <c r="F179" s="3"/>
      <c r="G179" s="4"/>
    </row>
    <row r="180" spans="1:7" x14ac:dyDescent="0.25">
      <c r="A180" s="2">
        <v>28</v>
      </c>
      <c r="B180" s="2"/>
      <c r="C180" s="3"/>
      <c r="D180" s="3"/>
      <c r="E180" s="4"/>
      <c r="F180" s="3"/>
      <c r="G180" s="6"/>
    </row>
    <row r="181" spans="1:7" x14ac:dyDescent="0.25">
      <c r="A181" s="2">
        <v>29</v>
      </c>
      <c r="B181" s="2"/>
      <c r="C181" s="3"/>
      <c r="D181" s="3"/>
      <c r="E181" s="4"/>
      <c r="F181" s="3"/>
      <c r="G181" s="4"/>
    </row>
    <row r="182" spans="1:7" x14ac:dyDescent="0.25">
      <c r="A182" s="2">
        <v>30</v>
      </c>
      <c r="B182" s="2"/>
      <c r="C182" s="3"/>
      <c r="D182" s="3"/>
      <c r="E182" s="4"/>
      <c r="F182" s="3"/>
      <c r="G182" s="6"/>
    </row>
    <row r="183" spans="1:7" x14ac:dyDescent="0.25">
      <c r="A183" s="7">
        <v>37073</v>
      </c>
      <c r="B183" s="23"/>
      <c r="C183" s="8"/>
      <c r="D183" s="8"/>
      <c r="E183" s="6"/>
      <c r="F183" s="8"/>
      <c r="G183" s="6"/>
    </row>
    <row r="184" spans="1:7" x14ac:dyDescent="0.25">
      <c r="A184" s="2">
        <v>2</v>
      </c>
      <c r="B184" s="23"/>
      <c r="C184" s="8"/>
      <c r="D184" s="8"/>
      <c r="E184" s="6"/>
      <c r="F184" s="8"/>
      <c r="G184" s="6"/>
    </row>
    <row r="185" spans="1:7" x14ac:dyDescent="0.25">
      <c r="A185" s="2">
        <v>3</v>
      </c>
      <c r="B185" s="23"/>
      <c r="C185" s="8"/>
      <c r="D185" s="8"/>
      <c r="E185" s="6"/>
      <c r="F185" s="8"/>
      <c r="G185" s="6"/>
    </row>
    <row r="186" spans="1:7" x14ac:dyDescent="0.25">
      <c r="A186" s="2">
        <v>4</v>
      </c>
      <c r="B186" s="23"/>
      <c r="C186" s="8"/>
      <c r="D186" s="8"/>
      <c r="E186" s="6"/>
      <c r="F186" s="8"/>
      <c r="G186" s="6"/>
    </row>
    <row r="187" spans="1:7" x14ac:dyDescent="0.25">
      <c r="A187" s="2">
        <v>5</v>
      </c>
      <c r="B187" s="23"/>
      <c r="C187" s="8"/>
      <c r="D187" s="8"/>
      <c r="E187" s="6"/>
      <c r="F187" s="8"/>
      <c r="G187" s="6"/>
    </row>
    <row r="188" spans="1:7" x14ac:dyDescent="0.25">
      <c r="A188" s="2">
        <v>6</v>
      </c>
      <c r="B188" s="23"/>
      <c r="C188" s="8"/>
      <c r="D188" s="8"/>
      <c r="E188" s="6"/>
      <c r="F188" s="8"/>
      <c r="G188" s="6"/>
    </row>
    <row r="189" spans="1:7" x14ac:dyDescent="0.25">
      <c r="A189" s="2">
        <v>7</v>
      </c>
      <c r="B189" s="23"/>
      <c r="C189" s="8"/>
      <c r="D189" s="8"/>
      <c r="E189" s="6"/>
      <c r="F189" s="8"/>
      <c r="G189" s="6"/>
    </row>
    <row r="190" spans="1:7" x14ac:dyDescent="0.25">
      <c r="A190" s="2">
        <v>8</v>
      </c>
      <c r="B190" s="23"/>
      <c r="C190" s="8"/>
      <c r="D190" s="8"/>
      <c r="E190" s="6"/>
      <c r="F190" s="8"/>
      <c r="G190" s="6"/>
    </row>
    <row r="191" spans="1:7" x14ac:dyDescent="0.25">
      <c r="A191" s="2">
        <v>9</v>
      </c>
      <c r="B191" s="23"/>
      <c r="C191" s="8"/>
      <c r="D191" s="8"/>
      <c r="E191" s="6"/>
      <c r="F191" s="8"/>
      <c r="G191" s="6"/>
    </row>
    <row r="192" spans="1:7" x14ac:dyDescent="0.25">
      <c r="A192" s="2">
        <v>10</v>
      </c>
      <c r="B192" s="23">
        <v>4.9000000000000004</v>
      </c>
      <c r="C192" s="8">
        <v>5.7</v>
      </c>
      <c r="D192" s="8">
        <v>12</v>
      </c>
      <c r="E192" s="6">
        <v>9</v>
      </c>
      <c r="F192" s="8"/>
      <c r="G192" s="6"/>
    </row>
    <row r="193" spans="1:7" x14ac:dyDescent="0.25">
      <c r="A193" s="2">
        <v>11</v>
      </c>
      <c r="B193" s="23"/>
      <c r="C193" s="8"/>
      <c r="D193" s="8"/>
      <c r="E193" s="6"/>
      <c r="F193" s="8"/>
      <c r="G193" s="6"/>
    </row>
    <row r="194" spans="1:7" x14ac:dyDescent="0.25">
      <c r="A194" s="2">
        <v>12</v>
      </c>
      <c r="B194" s="23"/>
      <c r="C194" s="8"/>
      <c r="D194" s="8"/>
      <c r="E194" s="6"/>
      <c r="F194" s="8"/>
      <c r="G194" s="6"/>
    </row>
    <row r="195" spans="1:7" x14ac:dyDescent="0.25">
      <c r="A195" s="2">
        <v>13</v>
      </c>
      <c r="B195" s="23">
        <v>3.1</v>
      </c>
      <c r="C195" s="8">
        <v>5</v>
      </c>
      <c r="D195" s="8">
        <v>9</v>
      </c>
      <c r="E195" s="6">
        <v>10</v>
      </c>
      <c r="F195" s="8">
        <v>1.75</v>
      </c>
      <c r="G195" s="6">
        <v>6.6</v>
      </c>
    </row>
    <row r="196" spans="1:7" x14ac:dyDescent="0.25">
      <c r="A196" s="2">
        <v>14</v>
      </c>
      <c r="B196" s="23"/>
      <c r="C196" s="8"/>
      <c r="D196" s="8"/>
      <c r="E196" s="6"/>
      <c r="F196" s="8"/>
      <c r="G196" s="6"/>
    </row>
    <row r="197" spans="1:7" x14ac:dyDescent="0.25">
      <c r="A197" s="2">
        <v>15</v>
      </c>
      <c r="B197" s="23"/>
      <c r="C197" s="8"/>
      <c r="D197" s="8"/>
      <c r="E197" s="6"/>
      <c r="F197" s="8"/>
      <c r="G197" s="6"/>
    </row>
    <row r="198" spans="1:7" x14ac:dyDescent="0.25">
      <c r="A198" s="2">
        <v>16</v>
      </c>
      <c r="B198" s="23"/>
      <c r="C198" s="8"/>
      <c r="D198" s="8"/>
      <c r="E198" s="6"/>
      <c r="F198" s="8"/>
      <c r="G198" s="6"/>
    </row>
    <row r="199" spans="1:7" x14ac:dyDescent="0.25">
      <c r="A199" s="2">
        <v>17</v>
      </c>
      <c r="B199" s="23"/>
      <c r="C199" s="8"/>
      <c r="D199" s="8"/>
      <c r="E199" s="6"/>
      <c r="F199" s="8"/>
      <c r="G199" s="6"/>
    </row>
    <row r="200" spans="1:7" x14ac:dyDescent="0.25">
      <c r="A200" s="2">
        <v>18</v>
      </c>
      <c r="B200" s="23"/>
      <c r="C200" s="8"/>
      <c r="D200" s="8"/>
      <c r="E200" s="6"/>
      <c r="F200" s="8"/>
      <c r="G200" s="6"/>
    </row>
    <row r="201" spans="1:7" x14ac:dyDescent="0.25">
      <c r="A201" s="2">
        <v>19</v>
      </c>
      <c r="B201" s="23"/>
      <c r="C201" s="8"/>
      <c r="D201" s="8"/>
      <c r="E201" s="6"/>
      <c r="F201" s="8"/>
      <c r="G201" s="6"/>
    </row>
    <row r="202" spans="1:7" x14ac:dyDescent="0.25">
      <c r="A202" s="2">
        <v>20</v>
      </c>
      <c r="B202" s="23"/>
      <c r="C202" s="8"/>
      <c r="D202" s="8"/>
      <c r="E202" s="6"/>
      <c r="F202" s="8"/>
      <c r="G202" s="6"/>
    </row>
    <row r="203" spans="1:7" x14ac:dyDescent="0.25">
      <c r="A203" s="2">
        <v>21</v>
      </c>
      <c r="B203" s="23"/>
      <c r="C203" s="8"/>
      <c r="D203" s="8"/>
      <c r="E203" s="6"/>
      <c r="F203" s="8"/>
      <c r="G203" s="6"/>
    </row>
    <row r="204" spans="1:7" x14ac:dyDescent="0.25">
      <c r="A204" s="2">
        <v>22</v>
      </c>
      <c r="B204" s="23">
        <v>14</v>
      </c>
      <c r="C204" s="8">
        <v>14</v>
      </c>
      <c r="D204" s="8">
        <v>0</v>
      </c>
      <c r="E204" s="6">
        <v>16</v>
      </c>
      <c r="F204" s="8">
        <v>8.1999999999999993</v>
      </c>
      <c r="G204" s="6">
        <v>5.2</v>
      </c>
    </row>
    <row r="205" spans="1:7" x14ac:dyDescent="0.25">
      <c r="A205" s="2">
        <v>23</v>
      </c>
      <c r="B205" s="23"/>
      <c r="C205" s="8"/>
      <c r="D205" s="8"/>
      <c r="E205" s="6"/>
      <c r="F205" s="8"/>
      <c r="G205" s="6"/>
    </row>
    <row r="206" spans="1:7" x14ac:dyDescent="0.25">
      <c r="A206" s="2">
        <v>24</v>
      </c>
      <c r="B206" s="23"/>
      <c r="C206" s="8"/>
      <c r="D206" s="8"/>
      <c r="E206" s="6"/>
      <c r="F206" s="8"/>
      <c r="G206" s="6"/>
    </row>
    <row r="207" spans="1:7" x14ac:dyDescent="0.25">
      <c r="A207" s="2">
        <v>25</v>
      </c>
      <c r="B207" s="23"/>
      <c r="C207" s="8"/>
      <c r="D207" s="8"/>
      <c r="E207" s="6"/>
      <c r="F207" s="8"/>
      <c r="G207" s="6"/>
    </row>
    <row r="208" spans="1:7" x14ac:dyDescent="0.25">
      <c r="A208" s="2">
        <v>26</v>
      </c>
      <c r="B208" s="23"/>
      <c r="C208" s="8"/>
      <c r="D208" s="8"/>
      <c r="E208" s="6"/>
      <c r="F208" s="8"/>
      <c r="G208" s="6"/>
    </row>
    <row r="209" spans="1:7" x14ac:dyDescent="0.25">
      <c r="A209" s="2">
        <v>27</v>
      </c>
      <c r="B209" s="23"/>
      <c r="C209" s="8"/>
      <c r="D209" s="8"/>
      <c r="E209" s="6"/>
      <c r="F209" s="8"/>
      <c r="G209" s="6"/>
    </row>
    <row r="210" spans="1:7" x14ac:dyDescent="0.25">
      <c r="A210" s="2">
        <v>28</v>
      </c>
      <c r="B210" s="23"/>
      <c r="C210" s="8"/>
      <c r="D210" s="8"/>
      <c r="E210" s="6"/>
      <c r="F210" s="8"/>
      <c r="G210" s="6"/>
    </row>
    <row r="211" spans="1:7" x14ac:dyDescent="0.25">
      <c r="A211" s="2">
        <v>29</v>
      </c>
      <c r="B211" s="23"/>
      <c r="C211" s="8"/>
      <c r="D211" s="8"/>
      <c r="E211" s="6"/>
      <c r="F211" s="8"/>
      <c r="G211" s="6"/>
    </row>
    <row r="212" spans="1:7" x14ac:dyDescent="0.25">
      <c r="A212" s="2">
        <v>30</v>
      </c>
      <c r="B212" s="23"/>
      <c r="C212" s="8"/>
      <c r="D212" s="8"/>
      <c r="E212" s="6"/>
      <c r="F212" s="8"/>
      <c r="G212" s="6"/>
    </row>
    <row r="213" spans="1:7" x14ac:dyDescent="0.25">
      <c r="A213" s="2">
        <v>31</v>
      </c>
      <c r="B213" s="23"/>
      <c r="C213" s="8"/>
      <c r="D213" s="8"/>
      <c r="E213" s="6"/>
      <c r="F213" s="8"/>
      <c r="G213" s="6"/>
    </row>
    <row r="214" spans="1:7" x14ac:dyDescent="0.25">
      <c r="A214" s="7">
        <v>37104</v>
      </c>
      <c r="B214" s="2"/>
      <c r="C214" s="3"/>
      <c r="D214" s="3"/>
      <c r="E214" s="4"/>
      <c r="F214" s="3"/>
      <c r="G214" s="4"/>
    </row>
    <row r="215" spans="1:7" x14ac:dyDescent="0.25">
      <c r="A215" s="2">
        <v>2</v>
      </c>
      <c r="B215" s="2"/>
      <c r="C215" s="3"/>
      <c r="D215" s="3"/>
      <c r="E215" s="4"/>
      <c r="F215" s="3"/>
      <c r="G215" s="4"/>
    </row>
    <row r="216" spans="1:7" x14ac:dyDescent="0.25">
      <c r="A216" s="2">
        <v>3</v>
      </c>
      <c r="B216" s="2"/>
      <c r="C216" s="3"/>
      <c r="D216" s="3"/>
      <c r="E216" s="4"/>
      <c r="F216" s="3"/>
      <c r="G216" s="4"/>
    </row>
    <row r="217" spans="1:7" x14ac:dyDescent="0.25">
      <c r="A217" s="2">
        <v>4</v>
      </c>
      <c r="B217" s="2"/>
      <c r="C217" s="3"/>
      <c r="D217" s="3"/>
      <c r="E217" s="4"/>
      <c r="F217" s="3"/>
      <c r="G217" s="4"/>
    </row>
    <row r="218" spans="1:7" x14ac:dyDescent="0.25">
      <c r="A218" s="2">
        <v>5</v>
      </c>
      <c r="B218" s="2"/>
      <c r="C218" s="3"/>
      <c r="D218" s="3"/>
      <c r="E218" s="4"/>
      <c r="F218" s="3"/>
      <c r="G218" s="4"/>
    </row>
    <row r="219" spans="1:7" x14ac:dyDescent="0.25">
      <c r="A219" s="2">
        <v>6</v>
      </c>
      <c r="B219" s="2"/>
      <c r="C219" s="3"/>
      <c r="D219" s="3"/>
      <c r="E219" s="4"/>
      <c r="F219" s="3"/>
      <c r="G219" s="4"/>
    </row>
    <row r="220" spans="1:7" x14ac:dyDescent="0.25">
      <c r="A220" s="2">
        <v>7</v>
      </c>
      <c r="B220" s="2"/>
      <c r="C220" s="3">
        <v>10</v>
      </c>
      <c r="D220" s="3"/>
      <c r="E220" s="4"/>
      <c r="F220" s="3"/>
      <c r="G220" s="4">
        <v>7</v>
      </c>
    </row>
    <row r="221" spans="1:7" x14ac:dyDescent="0.25">
      <c r="A221" s="2">
        <v>8</v>
      </c>
      <c r="B221" s="2"/>
      <c r="C221" s="3"/>
      <c r="D221" s="3"/>
      <c r="E221" s="4"/>
      <c r="F221" s="3"/>
      <c r="G221" s="4">
        <v>1.2</v>
      </c>
    </row>
    <row r="222" spans="1:7" x14ac:dyDescent="0.25">
      <c r="A222" s="2">
        <v>9</v>
      </c>
      <c r="B222" s="2"/>
      <c r="C222" s="3"/>
      <c r="D222" s="3"/>
      <c r="E222" s="4"/>
      <c r="F222" s="3"/>
      <c r="G222" s="4">
        <v>10</v>
      </c>
    </row>
    <row r="223" spans="1:7" x14ac:dyDescent="0.25">
      <c r="A223" s="2">
        <v>10</v>
      </c>
      <c r="B223" s="2"/>
      <c r="C223" s="3"/>
      <c r="D223" s="3"/>
      <c r="E223" s="4"/>
      <c r="F223" s="3"/>
      <c r="G223" s="4">
        <v>20.399999999999999</v>
      </c>
    </row>
    <row r="224" spans="1:7" x14ac:dyDescent="0.25">
      <c r="A224" s="2">
        <v>11</v>
      </c>
      <c r="B224" s="2"/>
      <c r="C224" s="3"/>
      <c r="D224" s="3"/>
      <c r="E224" s="4"/>
      <c r="F224" s="3"/>
      <c r="G224" s="4"/>
    </row>
    <row r="225" spans="1:7" x14ac:dyDescent="0.25">
      <c r="A225" s="2">
        <v>12</v>
      </c>
      <c r="B225" s="2"/>
      <c r="C225" s="3"/>
      <c r="D225" s="3"/>
      <c r="E225" s="4"/>
      <c r="F225" s="3"/>
      <c r="G225" s="4"/>
    </row>
    <row r="226" spans="1:7" x14ac:dyDescent="0.25">
      <c r="A226" s="2">
        <v>13</v>
      </c>
      <c r="B226" s="2"/>
      <c r="C226" s="3"/>
      <c r="D226" s="3"/>
      <c r="E226" s="4"/>
      <c r="F226" s="3"/>
      <c r="G226" s="4"/>
    </row>
    <row r="227" spans="1:7" x14ac:dyDescent="0.25">
      <c r="A227" s="2">
        <v>14</v>
      </c>
      <c r="B227" s="2"/>
      <c r="C227" s="3"/>
      <c r="D227" s="3"/>
      <c r="E227" s="4"/>
      <c r="F227" s="3"/>
      <c r="G227" s="4"/>
    </row>
    <row r="228" spans="1:7" x14ac:dyDescent="0.25">
      <c r="A228" s="2">
        <v>15</v>
      </c>
      <c r="B228" s="2"/>
      <c r="C228" s="3"/>
      <c r="D228" s="3"/>
      <c r="E228" s="4"/>
      <c r="F228" s="3"/>
      <c r="G228" s="4"/>
    </row>
    <row r="229" spans="1:7" x14ac:dyDescent="0.25">
      <c r="A229" s="2">
        <v>16</v>
      </c>
      <c r="B229" s="2"/>
      <c r="C229" s="3"/>
      <c r="D229" s="3"/>
      <c r="E229" s="4"/>
      <c r="F229" s="3"/>
      <c r="G229" s="4"/>
    </row>
    <row r="230" spans="1:7" x14ac:dyDescent="0.25">
      <c r="A230" s="2">
        <v>17</v>
      </c>
      <c r="B230" s="2"/>
      <c r="C230" s="3"/>
      <c r="D230" s="3"/>
      <c r="E230" s="4"/>
      <c r="F230" s="3"/>
      <c r="G230" s="4"/>
    </row>
    <row r="231" spans="1:7" x14ac:dyDescent="0.25">
      <c r="A231" s="2">
        <v>18</v>
      </c>
      <c r="B231" s="2"/>
      <c r="C231" s="3"/>
      <c r="D231" s="3"/>
      <c r="E231" s="4"/>
      <c r="F231" s="3"/>
      <c r="G231" s="4"/>
    </row>
    <row r="232" spans="1:7" x14ac:dyDescent="0.25">
      <c r="A232" s="2">
        <v>19</v>
      </c>
      <c r="B232" s="2"/>
      <c r="C232" s="3"/>
      <c r="D232" s="3"/>
      <c r="E232" s="4"/>
      <c r="F232" s="3"/>
      <c r="G232" s="4"/>
    </row>
    <row r="233" spans="1:7" x14ac:dyDescent="0.25">
      <c r="A233" s="2">
        <v>20</v>
      </c>
      <c r="B233" s="2"/>
      <c r="C233" s="3"/>
      <c r="D233" s="3"/>
      <c r="E233" s="4"/>
      <c r="F233" s="3"/>
      <c r="G233" s="4"/>
    </row>
    <row r="234" spans="1:7" x14ac:dyDescent="0.25">
      <c r="A234" s="2">
        <v>21</v>
      </c>
      <c r="B234" s="2">
        <v>4.5</v>
      </c>
      <c r="C234" s="3">
        <v>0</v>
      </c>
      <c r="D234" s="3">
        <v>0</v>
      </c>
      <c r="E234" s="4">
        <v>0</v>
      </c>
      <c r="F234" s="3">
        <v>0</v>
      </c>
      <c r="G234" s="4">
        <v>5</v>
      </c>
    </row>
    <row r="235" spans="1:7" x14ac:dyDescent="0.25">
      <c r="A235" s="2">
        <v>22</v>
      </c>
      <c r="B235" s="2">
        <v>0</v>
      </c>
      <c r="C235" s="3">
        <v>11</v>
      </c>
      <c r="D235" s="3">
        <v>0</v>
      </c>
      <c r="E235" s="4">
        <v>6.5</v>
      </c>
      <c r="F235" s="3">
        <v>0</v>
      </c>
      <c r="G235" s="4">
        <v>2.4</v>
      </c>
    </row>
    <row r="236" spans="1:7" x14ac:dyDescent="0.25">
      <c r="A236" s="2">
        <v>23</v>
      </c>
      <c r="B236" s="2">
        <v>6.8</v>
      </c>
      <c r="C236" s="3">
        <v>12.4</v>
      </c>
      <c r="D236" s="3">
        <v>12.2</v>
      </c>
      <c r="E236" s="4">
        <v>2.2999999999999998</v>
      </c>
      <c r="F236" s="3">
        <v>0</v>
      </c>
      <c r="G236" s="4">
        <v>0</v>
      </c>
    </row>
    <row r="237" spans="1:7" x14ac:dyDescent="0.25">
      <c r="A237" s="2">
        <v>24</v>
      </c>
      <c r="B237" s="2">
        <v>0</v>
      </c>
      <c r="C237" s="3">
        <v>0</v>
      </c>
      <c r="D237" s="3">
        <v>16.2</v>
      </c>
      <c r="E237" s="4">
        <v>3.1</v>
      </c>
      <c r="F237" s="3">
        <v>0</v>
      </c>
      <c r="G237" s="4">
        <v>0</v>
      </c>
    </row>
    <row r="238" spans="1:7" x14ac:dyDescent="0.25">
      <c r="A238" s="2">
        <v>25</v>
      </c>
      <c r="B238" s="2"/>
      <c r="C238" s="3"/>
      <c r="D238" s="3"/>
      <c r="E238" s="4"/>
      <c r="F238" s="3"/>
      <c r="G238" s="4"/>
    </row>
    <row r="239" spans="1:7" x14ac:dyDescent="0.25">
      <c r="A239" s="2">
        <v>26</v>
      </c>
      <c r="B239" s="2"/>
      <c r="C239" s="3"/>
      <c r="D239" s="3"/>
      <c r="E239" s="4"/>
      <c r="F239" s="3"/>
      <c r="G239" s="4"/>
    </row>
    <row r="240" spans="1:7" x14ac:dyDescent="0.25">
      <c r="A240" s="2">
        <v>27</v>
      </c>
      <c r="B240" s="2"/>
      <c r="C240" s="3"/>
      <c r="D240" s="3"/>
      <c r="E240" s="4"/>
      <c r="F240" s="3"/>
      <c r="G240" s="4"/>
    </row>
    <row r="241" spans="1:7" x14ac:dyDescent="0.25">
      <c r="A241" s="2">
        <v>28</v>
      </c>
      <c r="B241" s="2"/>
      <c r="C241" s="3"/>
      <c r="D241" s="3"/>
      <c r="E241" s="4"/>
      <c r="F241" s="8"/>
      <c r="G241" s="6"/>
    </row>
    <row r="242" spans="1:7" x14ac:dyDescent="0.25">
      <c r="A242" s="2">
        <v>29</v>
      </c>
      <c r="B242" s="2"/>
      <c r="C242" s="3"/>
      <c r="D242" s="3"/>
      <c r="E242" s="4"/>
      <c r="F242" s="3"/>
      <c r="G242" s="4"/>
    </row>
    <row r="243" spans="1:7" x14ac:dyDescent="0.25">
      <c r="A243" s="2">
        <v>30</v>
      </c>
      <c r="B243" s="2"/>
      <c r="C243" s="3"/>
      <c r="D243" s="3"/>
      <c r="E243" s="4"/>
      <c r="F243" s="3">
        <v>2.75</v>
      </c>
      <c r="G243" s="4">
        <v>4.5999999999999996</v>
      </c>
    </row>
    <row r="244" spans="1:7" x14ac:dyDescent="0.25">
      <c r="A244" s="2">
        <v>31</v>
      </c>
      <c r="B244" s="2">
        <v>2.2999999999999998</v>
      </c>
      <c r="C244" s="3">
        <v>2.5</v>
      </c>
      <c r="D244" s="3">
        <v>0</v>
      </c>
      <c r="E244" s="4">
        <v>2.1</v>
      </c>
      <c r="F244" s="3">
        <v>12.75</v>
      </c>
      <c r="G244" s="4">
        <v>14.5</v>
      </c>
    </row>
    <row r="245" spans="1:7" x14ac:dyDescent="0.25">
      <c r="A245" s="7">
        <v>37135</v>
      </c>
      <c r="B245" s="2"/>
      <c r="C245" s="3"/>
      <c r="D245" s="3"/>
      <c r="E245" s="4"/>
      <c r="F245" s="3"/>
      <c r="G245" s="4">
        <v>8.4</v>
      </c>
    </row>
    <row r="246" spans="1:7" x14ac:dyDescent="0.25">
      <c r="A246" s="2">
        <v>2</v>
      </c>
      <c r="B246" s="2"/>
      <c r="C246" s="3"/>
      <c r="D246" s="3"/>
      <c r="E246" s="4"/>
      <c r="F246" s="3"/>
      <c r="G246" s="4"/>
    </row>
    <row r="247" spans="1:7" x14ac:dyDescent="0.25">
      <c r="A247" s="2">
        <v>3</v>
      </c>
      <c r="B247" s="2"/>
      <c r="C247" s="3"/>
      <c r="D247" s="3"/>
      <c r="E247" s="4"/>
      <c r="F247" s="3"/>
      <c r="G247" s="4"/>
    </row>
    <row r="248" spans="1:7" x14ac:dyDescent="0.25">
      <c r="A248" s="2">
        <v>4</v>
      </c>
      <c r="B248" s="2"/>
      <c r="C248" s="3"/>
      <c r="D248" s="3"/>
      <c r="E248" s="4"/>
      <c r="F248" s="3"/>
      <c r="G248" s="4"/>
    </row>
    <row r="249" spans="1:7" x14ac:dyDescent="0.25">
      <c r="A249" s="2">
        <v>5</v>
      </c>
      <c r="B249" s="2"/>
      <c r="C249" s="3"/>
      <c r="D249" s="3"/>
      <c r="E249" s="4"/>
      <c r="F249" s="3"/>
      <c r="G249" s="4"/>
    </row>
    <row r="250" spans="1:7" x14ac:dyDescent="0.25">
      <c r="A250" s="2">
        <v>6</v>
      </c>
      <c r="B250" s="2"/>
      <c r="C250" s="3"/>
      <c r="D250" s="3"/>
      <c r="E250" s="4"/>
      <c r="F250" s="3"/>
      <c r="G250" s="4"/>
    </row>
    <row r="251" spans="1:7" x14ac:dyDescent="0.25">
      <c r="A251" s="2">
        <v>7</v>
      </c>
      <c r="B251" s="2"/>
      <c r="C251" s="3"/>
      <c r="D251" s="3"/>
      <c r="E251" s="4"/>
      <c r="F251" s="3"/>
      <c r="G251" s="4"/>
    </row>
    <row r="252" spans="1:7" x14ac:dyDescent="0.25">
      <c r="A252" s="2">
        <v>8</v>
      </c>
      <c r="B252" s="2"/>
      <c r="C252" s="3"/>
      <c r="D252" s="3"/>
      <c r="E252" s="4"/>
      <c r="F252" s="3"/>
      <c r="G252" s="4"/>
    </row>
    <row r="253" spans="1:7" x14ac:dyDescent="0.25">
      <c r="A253" s="2">
        <v>9</v>
      </c>
      <c r="B253" s="2"/>
      <c r="C253" s="3"/>
      <c r="D253" s="3"/>
      <c r="E253" s="4"/>
      <c r="F253" s="3"/>
      <c r="G253" s="4"/>
    </row>
    <row r="254" spans="1:7" x14ac:dyDescent="0.25">
      <c r="A254" s="2">
        <v>10</v>
      </c>
      <c r="B254" s="2"/>
      <c r="C254" s="3"/>
      <c r="D254" s="3"/>
      <c r="E254" s="4"/>
      <c r="F254" s="3"/>
      <c r="G254" s="4"/>
    </row>
    <row r="255" spans="1:7" x14ac:dyDescent="0.25">
      <c r="A255" s="2">
        <v>11</v>
      </c>
      <c r="B255" s="2"/>
      <c r="C255" s="3"/>
      <c r="D255" s="3"/>
      <c r="E255" s="4"/>
      <c r="F255" s="3"/>
      <c r="G255" s="4"/>
    </row>
    <row r="256" spans="1:7" x14ac:dyDescent="0.25">
      <c r="A256" s="2">
        <v>12</v>
      </c>
      <c r="B256" s="2"/>
      <c r="C256" s="3"/>
      <c r="D256" s="3"/>
      <c r="E256" s="4"/>
      <c r="F256" s="3"/>
      <c r="G256" s="4"/>
    </row>
    <row r="257" spans="1:7" x14ac:dyDescent="0.25">
      <c r="A257" s="2">
        <v>13</v>
      </c>
      <c r="B257" s="2"/>
      <c r="C257" s="3"/>
      <c r="D257" s="3"/>
      <c r="E257" s="4"/>
      <c r="F257" s="3"/>
      <c r="G257" s="4"/>
    </row>
    <row r="258" spans="1:7" x14ac:dyDescent="0.25">
      <c r="A258" s="2">
        <v>14</v>
      </c>
      <c r="B258" s="2"/>
      <c r="C258" s="3"/>
      <c r="D258" s="3"/>
      <c r="E258" s="4"/>
      <c r="F258" s="3"/>
      <c r="G258" s="4"/>
    </row>
    <row r="259" spans="1:7" x14ac:dyDescent="0.25">
      <c r="A259" s="2">
        <v>15</v>
      </c>
      <c r="B259" s="2"/>
      <c r="C259" s="3"/>
      <c r="D259" s="3"/>
      <c r="E259" s="4"/>
      <c r="F259" s="3"/>
      <c r="G259" s="4"/>
    </row>
    <row r="260" spans="1:7" x14ac:dyDescent="0.25">
      <c r="A260" s="2">
        <v>16</v>
      </c>
      <c r="B260" s="2"/>
      <c r="C260" s="3"/>
      <c r="D260" s="3"/>
      <c r="E260" s="4"/>
      <c r="F260" s="3"/>
      <c r="G260" s="4"/>
    </row>
    <row r="261" spans="1:7" x14ac:dyDescent="0.25">
      <c r="A261" s="2">
        <v>17</v>
      </c>
      <c r="B261" s="2"/>
      <c r="C261" s="3"/>
      <c r="D261" s="3"/>
      <c r="E261" s="4"/>
      <c r="F261" s="3"/>
      <c r="G261" s="4"/>
    </row>
    <row r="262" spans="1:7" x14ac:dyDescent="0.25">
      <c r="A262" s="2">
        <v>18</v>
      </c>
      <c r="B262" s="2">
        <v>45</v>
      </c>
      <c r="C262" s="3">
        <v>47</v>
      </c>
      <c r="D262" s="3">
        <v>28</v>
      </c>
      <c r="E262" s="4">
        <v>37.5</v>
      </c>
      <c r="F262" s="3">
        <v>15.5</v>
      </c>
      <c r="G262" s="4">
        <v>15.2</v>
      </c>
    </row>
    <row r="263" spans="1:7" x14ac:dyDescent="0.25">
      <c r="A263" s="2">
        <v>19</v>
      </c>
      <c r="B263" s="2">
        <v>12</v>
      </c>
      <c r="C263" s="3">
        <v>8</v>
      </c>
      <c r="D263" s="3">
        <v>14</v>
      </c>
      <c r="E263" s="4">
        <v>26</v>
      </c>
      <c r="F263" s="3">
        <v>0</v>
      </c>
      <c r="G263" s="4">
        <v>4.5999999999999996</v>
      </c>
    </row>
    <row r="264" spans="1:7" x14ac:dyDescent="0.25">
      <c r="A264" s="2">
        <v>20</v>
      </c>
      <c r="B264" s="2"/>
      <c r="C264" s="3"/>
      <c r="D264" s="3"/>
      <c r="E264" s="4"/>
      <c r="F264" s="3"/>
      <c r="G264" s="4"/>
    </row>
    <row r="265" spans="1:7" x14ac:dyDescent="0.25">
      <c r="A265" s="2">
        <v>21</v>
      </c>
      <c r="B265" s="2"/>
      <c r="C265" s="3"/>
      <c r="D265" s="3"/>
      <c r="E265" s="4"/>
      <c r="F265" s="3"/>
      <c r="G265" s="4"/>
    </row>
    <row r="266" spans="1:7" x14ac:dyDescent="0.25">
      <c r="A266" s="2">
        <v>22</v>
      </c>
      <c r="B266" s="2"/>
      <c r="C266" s="3"/>
      <c r="D266" s="3"/>
      <c r="E266" s="4"/>
      <c r="F266" s="3"/>
      <c r="G266" s="4"/>
    </row>
    <row r="267" spans="1:7" x14ac:dyDescent="0.25">
      <c r="A267" s="2">
        <v>23</v>
      </c>
      <c r="B267" s="2"/>
      <c r="C267" s="3"/>
      <c r="D267" s="3"/>
      <c r="E267" s="4"/>
      <c r="F267" s="3"/>
      <c r="G267" s="4"/>
    </row>
    <row r="268" spans="1:7" x14ac:dyDescent="0.25">
      <c r="A268" s="2">
        <v>24</v>
      </c>
      <c r="B268" s="2"/>
      <c r="C268" s="3"/>
      <c r="D268" s="3"/>
      <c r="E268" s="4"/>
      <c r="F268" s="3"/>
      <c r="G268" s="4"/>
    </row>
    <row r="269" spans="1:7" x14ac:dyDescent="0.25">
      <c r="A269" s="2">
        <v>25</v>
      </c>
      <c r="B269" s="2"/>
      <c r="C269" s="3"/>
      <c r="D269" s="3"/>
      <c r="E269" s="4"/>
      <c r="F269" s="3"/>
      <c r="G269" s="4"/>
    </row>
    <row r="270" spans="1:7" x14ac:dyDescent="0.25">
      <c r="A270" s="2">
        <v>26</v>
      </c>
      <c r="B270" s="2"/>
      <c r="C270" s="3"/>
      <c r="D270" s="3"/>
      <c r="E270" s="4"/>
      <c r="F270" s="3"/>
      <c r="G270" s="4"/>
    </row>
    <row r="271" spans="1:7" x14ac:dyDescent="0.25">
      <c r="A271" s="2">
        <v>27</v>
      </c>
      <c r="B271" s="2"/>
      <c r="C271" s="3"/>
      <c r="D271" s="3"/>
      <c r="E271" s="4"/>
      <c r="F271" s="3"/>
      <c r="G271" s="4"/>
    </row>
    <row r="272" spans="1:7" x14ac:dyDescent="0.25">
      <c r="A272" s="2">
        <v>28</v>
      </c>
      <c r="B272" s="2"/>
      <c r="C272" s="3"/>
      <c r="D272" s="3"/>
      <c r="E272" s="4"/>
      <c r="F272" s="5"/>
      <c r="G272" s="6"/>
    </row>
    <row r="273" spans="1:7" x14ac:dyDescent="0.25">
      <c r="A273" s="2">
        <v>29</v>
      </c>
      <c r="B273" s="2"/>
      <c r="C273" s="3"/>
      <c r="D273" s="3"/>
      <c r="E273" s="4"/>
      <c r="F273" s="3"/>
      <c r="G273" s="4"/>
    </row>
    <row r="274" spans="1:7" x14ac:dyDescent="0.25">
      <c r="A274" s="2">
        <v>30</v>
      </c>
      <c r="B274" s="2"/>
      <c r="C274" s="3"/>
      <c r="D274" s="3"/>
      <c r="E274" s="4"/>
      <c r="F274" s="3"/>
      <c r="G274" s="4">
        <v>9</v>
      </c>
    </row>
    <row r="275" spans="1:7" x14ac:dyDescent="0.25">
      <c r="A275" s="7">
        <v>37165</v>
      </c>
      <c r="B275" s="2"/>
      <c r="C275" s="3"/>
      <c r="D275" s="3"/>
      <c r="E275" s="4"/>
      <c r="F275" s="3">
        <v>3.75</v>
      </c>
      <c r="G275" s="4">
        <v>33.799999999999997</v>
      </c>
    </row>
    <row r="276" spans="1:7" x14ac:dyDescent="0.25">
      <c r="A276" s="2">
        <v>2</v>
      </c>
      <c r="B276" s="2"/>
      <c r="C276" s="3"/>
      <c r="D276" s="3"/>
      <c r="E276" s="4"/>
      <c r="F276" s="3"/>
      <c r="G276" s="4"/>
    </row>
    <row r="277" spans="1:7" x14ac:dyDescent="0.25">
      <c r="A277" s="2">
        <v>3</v>
      </c>
      <c r="B277" s="2"/>
      <c r="C277" s="3"/>
      <c r="D277" s="3"/>
      <c r="E277" s="4"/>
      <c r="F277" s="3"/>
      <c r="G277" s="4"/>
    </row>
    <row r="278" spans="1:7" x14ac:dyDescent="0.25">
      <c r="A278" s="2">
        <v>4</v>
      </c>
      <c r="B278" s="2"/>
      <c r="C278" s="3"/>
      <c r="D278" s="3"/>
      <c r="E278" s="4"/>
      <c r="F278" s="3"/>
      <c r="G278" s="4"/>
    </row>
    <row r="279" spans="1:7" x14ac:dyDescent="0.25">
      <c r="A279" s="2">
        <v>5</v>
      </c>
      <c r="B279" s="2"/>
      <c r="C279" s="3"/>
      <c r="D279" s="3"/>
      <c r="E279" s="4"/>
      <c r="F279" s="3"/>
      <c r="G279" s="4"/>
    </row>
    <row r="280" spans="1:7" x14ac:dyDescent="0.25">
      <c r="A280" s="2">
        <v>6</v>
      </c>
      <c r="B280" s="2"/>
      <c r="C280" s="3"/>
      <c r="D280" s="3"/>
      <c r="E280" s="4"/>
      <c r="F280" s="3"/>
      <c r="G280" s="4"/>
    </row>
    <row r="281" spans="1:7" x14ac:dyDescent="0.25">
      <c r="A281" s="2">
        <v>7</v>
      </c>
      <c r="B281" s="2"/>
      <c r="C281" s="3"/>
      <c r="D281" s="3"/>
      <c r="E281" s="4"/>
      <c r="F281" s="3"/>
      <c r="G281" s="4"/>
    </row>
    <row r="282" spans="1:7" x14ac:dyDescent="0.25">
      <c r="A282" s="2">
        <v>8</v>
      </c>
      <c r="B282" s="2"/>
      <c r="C282" s="3"/>
      <c r="D282" s="3"/>
      <c r="E282" s="4"/>
      <c r="F282" s="3">
        <v>3.75</v>
      </c>
      <c r="G282" s="4">
        <v>8</v>
      </c>
    </row>
    <row r="283" spans="1:7" x14ac:dyDescent="0.25">
      <c r="A283" s="2">
        <v>9</v>
      </c>
      <c r="B283" s="2"/>
      <c r="C283" s="3"/>
      <c r="D283" s="3"/>
      <c r="E283" s="4"/>
      <c r="F283" s="3"/>
      <c r="G283" s="4"/>
    </row>
    <row r="284" spans="1:7" x14ac:dyDescent="0.25">
      <c r="A284" s="2">
        <v>10</v>
      </c>
      <c r="B284" s="2"/>
      <c r="C284" s="3"/>
      <c r="D284" s="3"/>
      <c r="E284" s="4"/>
      <c r="F284" s="3"/>
      <c r="G284" s="4"/>
    </row>
    <row r="285" spans="1:7" x14ac:dyDescent="0.25">
      <c r="A285" s="2">
        <v>11</v>
      </c>
      <c r="B285" s="2"/>
      <c r="C285" s="3"/>
      <c r="D285" s="3"/>
      <c r="E285" s="4"/>
      <c r="F285" s="3"/>
      <c r="G285" s="4"/>
    </row>
    <row r="286" spans="1:7" x14ac:dyDescent="0.25">
      <c r="A286" s="2">
        <v>12</v>
      </c>
      <c r="B286" s="2"/>
      <c r="C286" s="3"/>
      <c r="D286" s="3"/>
      <c r="E286" s="4"/>
      <c r="F286" s="5"/>
      <c r="G286" s="6"/>
    </row>
    <row r="287" spans="1:7" x14ac:dyDescent="0.25">
      <c r="A287" s="2">
        <v>13</v>
      </c>
      <c r="B287" s="2"/>
      <c r="C287" s="3"/>
      <c r="D287" s="3"/>
      <c r="E287" s="4"/>
      <c r="F287" s="3"/>
      <c r="G287" s="6"/>
    </row>
    <row r="288" spans="1:7" x14ac:dyDescent="0.25">
      <c r="A288" s="2">
        <v>14</v>
      </c>
      <c r="B288" s="2"/>
      <c r="C288" s="3"/>
      <c r="D288" s="3"/>
      <c r="E288" s="4"/>
      <c r="F288" s="3"/>
      <c r="G288" s="4"/>
    </row>
    <row r="289" spans="1:7" x14ac:dyDescent="0.25">
      <c r="A289" s="2">
        <v>15</v>
      </c>
      <c r="B289" s="2"/>
      <c r="C289" s="3"/>
      <c r="D289" s="3"/>
      <c r="E289" s="4"/>
      <c r="F289" s="3"/>
      <c r="G289" s="4"/>
    </row>
    <row r="290" spans="1:7" x14ac:dyDescent="0.25">
      <c r="A290" s="2">
        <v>16</v>
      </c>
      <c r="B290" s="2"/>
      <c r="C290" s="3"/>
      <c r="D290" s="3"/>
      <c r="E290" s="4"/>
      <c r="F290" s="3"/>
      <c r="G290" s="4"/>
    </row>
    <row r="291" spans="1:7" x14ac:dyDescent="0.25">
      <c r="A291" s="2">
        <v>17</v>
      </c>
      <c r="B291" s="2"/>
      <c r="C291" s="3"/>
      <c r="D291" s="3"/>
      <c r="E291" s="4"/>
      <c r="F291" s="3"/>
      <c r="G291" s="4"/>
    </row>
    <row r="292" spans="1:7" x14ac:dyDescent="0.25">
      <c r="A292" s="2">
        <v>18</v>
      </c>
      <c r="B292" s="2"/>
      <c r="C292" s="3"/>
      <c r="D292" s="3"/>
      <c r="E292" s="4"/>
      <c r="F292" s="3"/>
      <c r="G292" s="4"/>
    </row>
    <row r="293" spans="1:7" x14ac:dyDescent="0.25">
      <c r="A293" s="2">
        <v>19</v>
      </c>
      <c r="B293" s="2"/>
      <c r="C293" s="3"/>
      <c r="D293" s="3"/>
      <c r="E293" s="4"/>
      <c r="F293" s="3"/>
      <c r="G293" s="4"/>
    </row>
    <row r="294" spans="1:7" x14ac:dyDescent="0.25">
      <c r="A294" s="2">
        <v>20</v>
      </c>
      <c r="B294" s="2"/>
      <c r="C294" s="3"/>
      <c r="D294" s="3"/>
      <c r="E294" s="4"/>
      <c r="F294" s="3"/>
      <c r="G294" s="4"/>
    </row>
    <row r="295" spans="1:7" x14ac:dyDescent="0.25">
      <c r="A295" s="2">
        <v>21</v>
      </c>
      <c r="B295" s="2"/>
      <c r="C295" s="3"/>
      <c r="D295" s="3"/>
      <c r="E295" s="4"/>
      <c r="F295" s="3"/>
      <c r="G295" s="4"/>
    </row>
    <row r="296" spans="1:7" x14ac:dyDescent="0.25">
      <c r="A296" s="2">
        <v>22</v>
      </c>
      <c r="B296" s="2"/>
      <c r="C296" s="3"/>
      <c r="D296" s="3"/>
      <c r="E296" s="4"/>
      <c r="F296" s="3"/>
      <c r="G296" s="4"/>
    </row>
    <row r="297" spans="1:7" x14ac:dyDescent="0.25">
      <c r="A297" s="2">
        <v>23</v>
      </c>
      <c r="B297" s="2"/>
      <c r="C297" s="3"/>
      <c r="D297" s="3"/>
      <c r="E297" s="4"/>
      <c r="F297" s="3"/>
      <c r="G297" s="4">
        <v>2.2000000000000002</v>
      </c>
    </row>
    <row r="298" spans="1:7" x14ac:dyDescent="0.25">
      <c r="A298" s="2">
        <v>24</v>
      </c>
      <c r="B298" s="2"/>
      <c r="C298" s="3"/>
      <c r="D298" s="3"/>
      <c r="E298" s="4"/>
      <c r="F298" s="3"/>
      <c r="G298" s="4"/>
    </row>
    <row r="299" spans="1:7" x14ac:dyDescent="0.25">
      <c r="A299" s="2">
        <v>25</v>
      </c>
      <c r="B299" s="2"/>
      <c r="C299" s="3"/>
      <c r="D299" s="3"/>
      <c r="E299" s="4"/>
      <c r="F299" s="3"/>
      <c r="G299" s="4"/>
    </row>
    <row r="300" spans="1:7" x14ac:dyDescent="0.25">
      <c r="A300" s="2">
        <v>26</v>
      </c>
      <c r="B300" s="2"/>
      <c r="C300" s="3"/>
      <c r="D300" s="3"/>
      <c r="E300" s="4"/>
      <c r="F300" s="3"/>
      <c r="G300" s="4"/>
    </row>
    <row r="301" spans="1:7" x14ac:dyDescent="0.25">
      <c r="A301" s="2">
        <v>27</v>
      </c>
      <c r="B301" s="2"/>
      <c r="C301" s="3"/>
      <c r="D301" s="3"/>
      <c r="E301" s="4"/>
      <c r="F301" s="8"/>
      <c r="G301" s="6"/>
    </row>
    <row r="302" spans="1:7" x14ac:dyDescent="0.25">
      <c r="A302" s="2">
        <v>28</v>
      </c>
      <c r="B302" s="2"/>
      <c r="C302" s="3"/>
      <c r="D302" s="3"/>
      <c r="E302" s="4"/>
      <c r="F302" s="8"/>
      <c r="G302" s="6"/>
    </row>
    <row r="303" spans="1:7" x14ac:dyDescent="0.25">
      <c r="A303" s="2">
        <v>29</v>
      </c>
      <c r="B303" s="2"/>
      <c r="C303" s="3"/>
      <c r="D303" s="3"/>
      <c r="E303" s="4"/>
      <c r="F303" s="3"/>
      <c r="G303" s="4"/>
    </row>
    <row r="304" spans="1:7" x14ac:dyDescent="0.25">
      <c r="A304" s="2">
        <v>30</v>
      </c>
      <c r="B304" s="2"/>
      <c r="C304" s="3"/>
      <c r="D304" s="3"/>
      <c r="E304" s="4"/>
      <c r="F304" s="3"/>
      <c r="G304" s="4"/>
    </row>
    <row r="305" spans="1:7" x14ac:dyDescent="0.25">
      <c r="A305" s="2">
        <v>31</v>
      </c>
      <c r="B305" s="2"/>
      <c r="C305" s="3"/>
      <c r="D305" s="3"/>
      <c r="E305" s="4"/>
      <c r="F305" s="3"/>
      <c r="G305" s="4"/>
    </row>
    <row r="306" spans="1:7" x14ac:dyDescent="0.25">
      <c r="A306" s="7">
        <v>37196</v>
      </c>
      <c r="B306" s="2"/>
      <c r="C306" s="3"/>
      <c r="D306" s="3"/>
      <c r="E306" s="4"/>
      <c r="F306" s="3"/>
      <c r="G306" s="4"/>
    </row>
    <row r="307" spans="1:7" x14ac:dyDescent="0.25">
      <c r="A307" s="2">
        <v>2</v>
      </c>
      <c r="B307" s="2"/>
      <c r="C307" s="3"/>
      <c r="D307" s="3"/>
      <c r="E307" s="4"/>
      <c r="F307" s="3"/>
      <c r="G307" s="4"/>
    </row>
    <row r="308" spans="1:7" x14ac:dyDescent="0.25">
      <c r="A308" s="2">
        <v>3</v>
      </c>
      <c r="B308" s="2"/>
      <c r="C308" s="3"/>
      <c r="D308" s="3"/>
      <c r="E308" s="4"/>
      <c r="F308" s="3"/>
      <c r="G308" s="4"/>
    </row>
    <row r="309" spans="1:7" x14ac:dyDescent="0.25">
      <c r="A309" s="2">
        <v>4</v>
      </c>
      <c r="B309" s="2"/>
      <c r="C309" s="3"/>
      <c r="D309" s="3"/>
      <c r="E309" s="4"/>
      <c r="F309" s="3"/>
      <c r="G309" s="4"/>
    </row>
    <row r="310" spans="1:7" x14ac:dyDescent="0.25">
      <c r="A310" s="2">
        <v>5</v>
      </c>
      <c r="B310" s="2"/>
      <c r="C310" s="3"/>
      <c r="D310" s="3"/>
      <c r="E310" s="4"/>
      <c r="F310" s="3"/>
      <c r="G310" s="4"/>
    </row>
    <row r="311" spans="1:7" x14ac:dyDescent="0.25">
      <c r="A311" s="2">
        <v>6</v>
      </c>
      <c r="B311" s="2"/>
      <c r="C311" s="3"/>
      <c r="D311" s="3"/>
      <c r="E311" s="4"/>
      <c r="F311" s="3"/>
      <c r="G311" s="4"/>
    </row>
    <row r="312" spans="1:7" x14ac:dyDescent="0.25">
      <c r="A312" s="2">
        <v>7</v>
      </c>
      <c r="B312" s="2"/>
      <c r="C312" s="3"/>
      <c r="D312" s="3"/>
      <c r="E312" s="4"/>
      <c r="F312" s="3"/>
      <c r="G312" s="4"/>
    </row>
    <row r="313" spans="1:7" x14ac:dyDescent="0.25">
      <c r="A313" s="2">
        <v>8</v>
      </c>
      <c r="B313" s="2"/>
      <c r="C313" s="3"/>
      <c r="D313" s="3"/>
      <c r="E313" s="4"/>
      <c r="F313" s="3"/>
      <c r="G313" s="4"/>
    </row>
    <row r="314" spans="1:7" x14ac:dyDescent="0.25">
      <c r="A314" s="2">
        <v>9</v>
      </c>
      <c r="B314" s="2"/>
      <c r="C314" s="3"/>
      <c r="D314" s="3"/>
      <c r="E314" s="4"/>
      <c r="F314" s="3"/>
      <c r="G314" s="4"/>
    </row>
    <row r="315" spans="1:7" x14ac:dyDescent="0.25">
      <c r="A315" s="2">
        <v>10</v>
      </c>
      <c r="B315" s="2"/>
      <c r="C315" s="3"/>
      <c r="D315" s="3"/>
      <c r="E315" s="4"/>
      <c r="F315" s="3"/>
      <c r="G315" s="4"/>
    </row>
    <row r="316" spans="1:7" x14ac:dyDescent="0.25">
      <c r="A316" s="2">
        <v>11</v>
      </c>
      <c r="B316" s="2"/>
      <c r="C316" s="3"/>
      <c r="D316" s="3"/>
      <c r="E316" s="4"/>
      <c r="F316" s="3"/>
      <c r="G316" s="4"/>
    </row>
    <row r="317" spans="1:7" x14ac:dyDescent="0.25">
      <c r="A317" s="2">
        <v>12</v>
      </c>
      <c r="B317" s="2"/>
      <c r="C317" s="3"/>
      <c r="D317" s="3"/>
      <c r="E317" s="4"/>
      <c r="F317" s="3"/>
      <c r="G317" s="4"/>
    </row>
    <row r="318" spans="1:7" x14ac:dyDescent="0.25">
      <c r="A318" s="2">
        <v>13</v>
      </c>
      <c r="B318" s="2"/>
      <c r="C318" s="3"/>
      <c r="D318" s="3"/>
      <c r="E318" s="4"/>
      <c r="F318" s="3"/>
      <c r="G318" s="4"/>
    </row>
    <row r="319" spans="1:7" x14ac:dyDescent="0.25">
      <c r="A319" s="2">
        <v>14</v>
      </c>
      <c r="B319" s="2"/>
      <c r="C319" s="3"/>
      <c r="D319" s="3"/>
      <c r="E319" s="4"/>
      <c r="F319" s="3"/>
      <c r="G319" s="4"/>
    </row>
    <row r="320" spans="1:7" x14ac:dyDescent="0.25">
      <c r="A320" s="2">
        <v>15</v>
      </c>
      <c r="B320" s="2"/>
      <c r="C320" s="3"/>
      <c r="D320" s="3"/>
      <c r="E320" s="4"/>
      <c r="F320" s="3"/>
      <c r="G320" s="4"/>
    </row>
    <row r="321" spans="1:7" x14ac:dyDescent="0.25">
      <c r="A321" s="2">
        <v>16</v>
      </c>
      <c r="B321" s="2"/>
      <c r="C321" s="3"/>
      <c r="D321" s="3"/>
      <c r="E321" s="4"/>
      <c r="F321" s="3"/>
      <c r="G321" s="4"/>
    </row>
    <row r="322" spans="1:7" x14ac:dyDescent="0.25">
      <c r="A322" s="2">
        <v>17</v>
      </c>
      <c r="B322" s="2"/>
      <c r="C322" s="3"/>
      <c r="D322" s="3"/>
      <c r="E322" s="4"/>
      <c r="F322" s="3"/>
      <c r="G322" s="4"/>
    </row>
    <row r="323" spans="1:7" x14ac:dyDescent="0.25">
      <c r="A323" s="2">
        <v>18</v>
      </c>
      <c r="B323" s="2"/>
      <c r="C323" s="3"/>
      <c r="D323" s="3"/>
      <c r="E323" s="4"/>
      <c r="F323" s="3"/>
      <c r="G323" s="4"/>
    </row>
    <row r="324" spans="1:7" x14ac:dyDescent="0.25">
      <c r="A324" s="2">
        <v>19</v>
      </c>
      <c r="B324" s="2"/>
      <c r="C324" s="3"/>
      <c r="D324" s="3"/>
      <c r="E324" s="4"/>
      <c r="F324" s="3"/>
      <c r="G324" s="4"/>
    </row>
    <row r="325" spans="1:7" x14ac:dyDescent="0.25">
      <c r="A325" s="2">
        <v>20</v>
      </c>
      <c r="B325" s="2"/>
      <c r="C325" s="3"/>
      <c r="D325" s="3"/>
      <c r="E325" s="4"/>
      <c r="F325" s="3"/>
      <c r="G325" s="4"/>
    </row>
    <row r="326" spans="1:7" x14ac:dyDescent="0.25">
      <c r="A326" s="2">
        <v>21</v>
      </c>
      <c r="B326" s="2"/>
      <c r="C326" s="3"/>
      <c r="D326" s="3"/>
      <c r="E326" s="4"/>
      <c r="F326" s="3"/>
      <c r="G326" s="4">
        <v>10.8</v>
      </c>
    </row>
    <row r="327" spans="1:7" x14ac:dyDescent="0.25">
      <c r="A327" s="2">
        <v>22</v>
      </c>
      <c r="B327" s="2"/>
      <c r="C327" s="3"/>
      <c r="D327" s="3"/>
      <c r="E327" s="4"/>
      <c r="F327" s="3"/>
      <c r="G327" s="4"/>
    </row>
    <row r="328" spans="1:7" x14ac:dyDescent="0.25">
      <c r="A328" s="2">
        <v>23</v>
      </c>
      <c r="B328" s="2"/>
      <c r="C328" s="3"/>
      <c r="D328" s="3"/>
      <c r="E328" s="4"/>
      <c r="F328" s="3"/>
      <c r="G328" s="4">
        <v>1.2</v>
      </c>
    </row>
    <row r="329" spans="1:7" x14ac:dyDescent="0.25">
      <c r="A329" s="2">
        <v>24</v>
      </c>
      <c r="B329" s="2"/>
      <c r="C329" s="3"/>
      <c r="D329" s="3"/>
      <c r="E329" s="4"/>
      <c r="F329" s="3"/>
      <c r="G329" s="4"/>
    </row>
    <row r="330" spans="1:7" x14ac:dyDescent="0.25">
      <c r="A330" s="2">
        <v>25</v>
      </c>
      <c r="B330" s="2"/>
      <c r="C330" s="3"/>
      <c r="D330" s="3"/>
      <c r="E330" s="4"/>
      <c r="F330" s="3"/>
      <c r="G330" s="4"/>
    </row>
    <row r="331" spans="1:7" x14ac:dyDescent="0.25">
      <c r="A331" s="2">
        <v>26</v>
      </c>
      <c r="B331" s="2"/>
      <c r="C331" s="3"/>
      <c r="D331" s="3"/>
      <c r="E331" s="4"/>
      <c r="F331" s="3"/>
      <c r="G331" s="4"/>
    </row>
    <row r="332" spans="1:7" x14ac:dyDescent="0.25">
      <c r="A332" s="2">
        <v>27</v>
      </c>
      <c r="B332" s="2"/>
      <c r="C332" s="3">
        <v>1.4</v>
      </c>
      <c r="D332" s="3">
        <v>1.8</v>
      </c>
      <c r="E332" s="4">
        <v>2.9</v>
      </c>
      <c r="F332" s="3"/>
      <c r="G332" s="4">
        <v>0.4</v>
      </c>
    </row>
    <row r="333" spans="1:7" x14ac:dyDescent="0.25">
      <c r="A333" s="2">
        <v>28</v>
      </c>
      <c r="B333" s="2"/>
      <c r="C333" s="3"/>
      <c r="D333" s="3"/>
      <c r="E333" s="4"/>
      <c r="F333" s="5"/>
      <c r="G333" s="6">
        <v>1</v>
      </c>
    </row>
    <row r="334" spans="1:7" x14ac:dyDescent="0.25">
      <c r="A334" s="2">
        <v>29</v>
      </c>
      <c r="B334" s="2">
        <v>60.2</v>
      </c>
      <c r="C334" s="3">
        <v>38.299999999999997</v>
      </c>
      <c r="D334" s="3">
        <v>15.5</v>
      </c>
      <c r="E334" s="4">
        <v>48</v>
      </c>
      <c r="F334" s="3">
        <v>20</v>
      </c>
      <c r="G334" s="4">
        <v>19</v>
      </c>
    </row>
    <row r="335" spans="1:7" x14ac:dyDescent="0.25">
      <c r="A335" s="2">
        <v>30</v>
      </c>
      <c r="B335" s="2"/>
      <c r="C335" s="3"/>
      <c r="D335" s="3"/>
      <c r="E335" s="4"/>
      <c r="F335" s="3"/>
      <c r="G335" s="4">
        <v>0.8</v>
      </c>
    </row>
    <row r="336" spans="1:7" x14ac:dyDescent="0.25">
      <c r="A336" s="7">
        <v>37226</v>
      </c>
      <c r="B336" s="2"/>
      <c r="C336" s="3"/>
      <c r="D336" s="3"/>
      <c r="E336" s="4"/>
      <c r="F336" s="3"/>
      <c r="G336" s="4"/>
    </row>
    <row r="337" spans="1:7" x14ac:dyDescent="0.25">
      <c r="A337" s="2">
        <v>2</v>
      </c>
      <c r="B337" s="2"/>
      <c r="C337" s="3"/>
      <c r="D337" s="3"/>
      <c r="E337" s="4"/>
      <c r="F337" s="3">
        <v>4.5</v>
      </c>
      <c r="G337" s="4">
        <v>1.4</v>
      </c>
    </row>
    <row r="338" spans="1:7" x14ac:dyDescent="0.25">
      <c r="A338" s="2">
        <v>3</v>
      </c>
      <c r="B338" s="2"/>
      <c r="C338" s="3"/>
      <c r="D338" s="3"/>
      <c r="E338" s="4"/>
      <c r="F338" s="3"/>
      <c r="G338" s="4">
        <v>2.5</v>
      </c>
    </row>
    <row r="339" spans="1:7" x14ac:dyDescent="0.25">
      <c r="A339" s="2">
        <v>4</v>
      </c>
      <c r="B339" s="2"/>
      <c r="C339" s="3"/>
      <c r="D339" s="3"/>
      <c r="E339" s="4"/>
      <c r="F339" s="3"/>
      <c r="G339" s="4"/>
    </row>
    <row r="340" spans="1:7" x14ac:dyDescent="0.25">
      <c r="A340" s="2">
        <v>5</v>
      </c>
      <c r="B340" s="2"/>
      <c r="C340" s="3"/>
      <c r="D340" s="3"/>
      <c r="E340" s="4"/>
      <c r="F340" s="3"/>
      <c r="G340" s="4"/>
    </row>
    <row r="341" spans="1:7" x14ac:dyDescent="0.25">
      <c r="A341" s="2">
        <v>6</v>
      </c>
      <c r="B341" s="2"/>
      <c r="C341" s="3"/>
      <c r="D341" s="3"/>
      <c r="E341" s="4"/>
      <c r="F341" s="3"/>
      <c r="G341" s="4"/>
    </row>
    <row r="342" spans="1:7" x14ac:dyDescent="0.25">
      <c r="A342" s="2">
        <v>7</v>
      </c>
      <c r="B342" s="2"/>
      <c r="C342" s="3"/>
      <c r="D342" s="3"/>
      <c r="E342" s="4"/>
      <c r="F342" s="3"/>
      <c r="G342" s="4"/>
    </row>
    <row r="343" spans="1:7" x14ac:dyDescent="0.25">
      <c r="A343" s="2">
        <v>8</v>
      </c>
      <c r="B343" s="2"/>
      <c r="C343" s="3"/>
      <c r="D343" s="3"/>
      <c r="E343" s="4"/>
      <c r="F343" s="3"/>
      <c r="G343" s="4"/>
    </row>
    <row r="344" spans="1:7" x14ac:dyDescent="0.25">
      <c r="A344" s="2">
        <v>9</v>
      </c>
      <c r="B344" s="2"/>
      <c r="C344" s="3"/>
      <c r="D344" s="3"/>
      <c r="E344" s="4"/>
      <c r="F344" s="3"/>
      <c r="G344" s="4"/>
    </row>
    <row r="345" spans="1:7" x14ac:dyDescent="0.25">
      <c r="A345" s="2">
        <v>10</v>
      </c>
      <c r="B345" s="2"/>
      <c r="C345" s="3"/>
      <c r="D345" s="3"/>
      <c r="E345" s="4"/>
      <c r="F345" s="3"/>
      <c r="G345" s="4"/>
    </row>
    <row r="346" spans="1:7" x14ac:dyDescent="0.25">
      <c r="A346" s="2">
        <v>11</v>
      </c>
      <c r="B346" s="2"/>
      <c r="C346" s="3"/>
      <c r="D346" s="3"/>
      <c r="E346" s="4"/>
      <c r="F346" s="3"/>
      <c r="G346" s="4"/>
    </row>
    <row r="347" spans="1:7" x14ac:dyDescent="0.25">
      <c r="A347" s="2">
        <v>12</v>
      </c>
      <c r="B347" s="2"/>
      <c r="C347" s="3"/>
      <c r="D347" s="3"/>
      <c r="E347" s="4"/>
      <c r="F347" s="3"/>
      <c r="G347" s="4"/>
    </row>
    <row r="348" spans="1:7" x14ac:dyDescent="0.25">
      <c r="A348" s="2">
        <v>13</v>
      </c>
      <c r="B348" s="2"/>
      <c r="C348" s="3"/>
      <c r="D348" s="3"/>
      <c r="E348" s="4"/>
      <c r="F348" s="3"/>
      <c r="G348" s="4"/>
    </row>
    <row r="349" spans="1:7" x14ac:dyDescent="0.25">
      <c r="A349" s="2">
        <v>14</v>
      </c>
      <c r="B349" s="2"/>
      <c r="C349" s="3"/>
      <c r="D349" s="3"/>
      <c r="E349" s="4"/>
      <c r="F349" s="3"/>
      <c r="G349" s="4"/>
    </row>
    <row r="350" spans="1:7" x14ac:dyDescent="0.25">
      <c r="A350" s="2">
        <v>15</v>
      </c>
      <c r="B350" s="2"/>
      <c r="C350" s="3"/>
      <c r="D350" s="3"/>
      <c r="E350" s="4"/>
      <c r="F350" s="3"/>
      <c r="G350" s="4"/>
    </row>
    <row r="351" spans="1:7" x14ac:dyDescent="0.25">
      <c r="A351" s="2">
        <v>16</v>
      </c>
      <c r="B351" s="2"/>
      <c r="C351" s="3"/>
      <c r="D351" s="3"/>
      <c r="E351" s="4"/>
      <c r="F351" s="3"/>
      <c r="G351" s="4"/>
    </row>
    <row r="352" spans="1:7" x14ac:dyDescent="0.25">
      <c r="A352" s="2">
        <v>17</v>
      </c>
      <c r="B352" s="2"/>
      <c r="C352" s="3"/>
      <c r="D352" s="3"/>
      <c r="E352" s="4"/>
      <c r="F352" s="3"/>
      <c r="G352" s="4"/>
    </row>
    <row r="353" spans="1:7" x14ac:dyDescent="0.25">
      <c r="A353" s="2">
        <v>18</v>
      </c>
      <c r="B353" s="2"/>
      <c r="C353" s="3"/>
      <c r="D353" s="3"/>
      <c r="E353" s="4"/>
      <c r="F353" s="3"/>
      <c r="G353" s="4"/>
    </row>
    <row r="354" spans="1:7" x14ac:dyDescent="0.25">
      <c r="A354" s="2">
        <v>19</v>
      </c>
      <c r="B354" s="2"/>
      <c r="C354" s="3"/>
      <c r="D354" s="3"/>
      <c r="E354" s="4"/>
      <c r="F354" s="3"/>
      <c r="G354" s="4"/>
    </row>
    <row r="355" spans="1:7" x14ac:dyDescent="0.25">
      <c r="A355" s="2">
        <v>20</v>
      </c>
      <c r="B355" s="2"/>
      <c r="C355" s="3"/>
      <c r="D355" s="3"/>
      <c r="E355" s="4"/>
      <c r="F355" s="3"/>
      <c r="G355" s="4"/>
    </row>
    <row r="356" spans="1:7" x14ac:dyDescent="0.25">
      <c r="A356" s="2">
        <v>21</v>
      </c>
      <c r="B356" s="2"/>
      <c r="C356" s="3"/>
      <c r="D356" s="3"/>
      <c r="E356" s="4"/>
      <c r="F356" s="3"/>
      <c r="G356" s="4"/>
    </row>
    <row r="357" spans="1:7" x14ac:dyDescent="0.25">
      <c r="A357" s="2">
        <v>22</v>
      </c>
      <c r="B357" s="2"/>
      <c r="C357" s="3"/>
      <c r="D357" s="3"/>
      <c r="E357" s="4"/>
      <c r="F357" s="3"/>
      <c r="G357" s="4"/>
    </row>
    <row r="358" spans="1:7" x14ac:dyDescent="0.25">
      <c r="A358" s="2">
        <v>23</v>
      </c>
      <c r="B358" s="2"/>
      <c r="C358" s="3"/>
      <c r="D358" s="3"/>
      <c r="E358" s="4"/>
      <c r="F358" s="3"/>
      <c r="G358" s="4"/>
    </row>
    <row r="359" spans="1:7" x14ac:dyDescent="0.25">
      <c r="A359" s="2">
        <v>24</v>
      </c>
      <c r="B359" s="2"/>
      <c r="C359" s="3"/>
      <c r="D359" s="3"/>
      <c r="E359" s="4"/>
      <c r="F359" s="3"/>
      <c r="G359" s="4"/>
    </row>
    <row r="360" spans="1:7" x14ac:dyDescent="0.25">
      <c r="A360" s="2">
        <v>25</v>
      </c>
      <c r="B360" s="2"/>
      <c r="C360" s="3"/>
      <c r="D360" s="3"/>
      <c r="E360" s="4"/>
      <c r="F360" s="3"/>
      <c r="G360" s="4"/>
    </row>
    <row r="361" spans="1:7" x14ac:dyDescent="0.25">
      <c r="A361" s="2">
        <v>26</v>
      </c>
      <c r="B361" s="2"/>
      <c r="C361" s="3"/>
      <c r="D361" s="3"/>
      <c r="E361" s="4"/>
      <c r="F361" s="3"/>
      <c r="G361" s="4"/>
    </row>
    <row r="362" spans="1:7" x14ac:dyDescent="0.25">
      <c r="A362" s="2">
        <v>27</v>
      </c>
      <c r="B362" s="2"/>
      <c r="C362" s="3"/>
      <c r="D362" s="3"/>
      <c r="E362" s="4"/>
      <c r="F362" s="3"/>
      <c r="G362" s="4"/>
    </row>
    <row r="363" spans="1:7" x14ac:dyDescent="0.25">
      <c r="A363" s="2">
        <v>28</v>
      </c>
      <c r="B363" s="2"/>
      <c r="C363" s="3"/>
      <c r="D363" s="3"/>
      <c r="E363" s="4"/>
      <c r="F363" s="8"/>
      <c r="G363" s="6"/>
    </row>
    <row r="364" spans="1:7" x14ac:dyDescent="0.25">
      <c r="A364" s="2">
        <v>29</v>
      </c>
      <c r="B364" s="2"/>
      <c r="C364" s="3"/>
      <c r="D364" s="3"/>
      <c r="E364" s="4"/>
      <c r="F364" s="3"/>
      <c r="G364" s="4"/>
    </row>
    <row r="365" spans="1:7" x14ac:dyDescent="0.25">
      <c r="A365" s="2">
        <v>30</v>
      </c>
      <c r="B365" s="2"/>
      <c r="C365" s="3"/>
      <c r="D365" s="3"/>
      <c r="E365" s="4"/>
      <c r="F365" s="3"/>
      <c r="G365" s="4"/>
    </row>
    <row r="366" spans="1:7" x14ac:dyDescent="0.25">
      <c r="A366" s="2">
        <v>31</v>
      </c>
      <c r="B366" s="2"/>
      <c r="C366" s="3"/>
      <c r="D366" s="3"/>
      <c r="E366" s="4"/>
      <c r="F366" s="3"/>
      <c r="G366" s="4"/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66"/>
  <sheetViews>
    <sheetView topLeftCell="A319" workbookViewId="0">
      <selection activeCell="A336" sqref="A336"/>
    </sheetView>
  </sheetViews>
  <sheetFormatPr defaultRowHeight="15" x14ac:dyDescent="0.25"/>
  <sheetData>
    <row r="1" spans="1:7" x14ac:dyDescent="0.25">
      <c r="B1" t="s">
        <v>2</v>
      </c>
      <c r="C1" t="s">
        <v>3</v>
      </c>
      <c r="D1" t="s">
        <v>4</v>
      </c>
      <c r="E1" t="s">
        <v>5</v>
      </c>
      <c r="F1" t="s">
        <v>0</v>
      </c>
      <c r="G1" t="s">
        <v>1</v>
      </c>
    </row>
    <row r="2" spans="1:7" x14ac:dyDescent="0.25">
      <c r="A2" s="7">
        <v>36892</v>
      </c>
      <c r="B2" s="2"/>
      <c r="C2" s="25"/>
      <c r="D2" s="25"/>
      <c r="E2" s="4"/>
      <c r="F2" s="25"/>
      <c r="G2" s="4"/>
    </row>
    <row r="3" spans="1:7" x14ac:dyDescent="0.25">
      <c r="A3" s="2">
        <v>2</v>
      </c>
      <c r="B3" s="2"/>
      <c r="C3" s="25"/>
      <c r="D3" s="25"/>
      <c r="E3" s="4"/>
      <c r="F3" s="25"/>
      <c r="G3" s="4"/>
    </row>
    <row r="4" spans="1:7" x14ac:dyDescent="0.25">
      <c r="A4" s="2">
        <v>3</v>
      </c>
      <c r="B4" s="2"/>
      <c r="C4" s="25"/>
      <c r="D4" s="25"/>
      <c r="E4" s="4"/>
      <c r="F4" s="25"/>
      <c r="G4" s="4"/>
    </row>
    <row r="5" spans="1:7" x14ac:dyDescent="0.25">
      <c r="A5" s="2">
        <v>4</v>
      </c>
      <c r="B5" s="2"/>
      <c r="C5" s="25"/>
      <c r="D5" s="25"/>
      <c r="E5" s="4"/>
      <c r="F5" s="25"/>
      <c r="G5" s="4"/>
    </row>
    <row r="6" spans="1:7" x14ac:dyDescent="0.25">
      <c r="A6" s="2">
        <v>5</v>
      </c>
      <c r="B6" s="2"/>
      <c r="C6" s="25"/>
      <c r="D6" s="25"/>
      <c r="E6" s="4"/>
      <c r="F6" s="25"/>
      <c r="G6" s="4"/>
    </row>
    <row r="7" spans="1:7" x14ac:dyDescent="0.25">
      <c r="A7" s="2">
        <v>6</v>
      </c>
      <c r="B7" s="2"/>
      <c r="C7" s="25"/>
      <c r="D7" s="25"/>
      <c r="E7" s="4"/>
      <c r="F7" s="25"/>
      <c r="G7" s="4"/>
    </row>
    <row r="8" spans="1:7" x14ac:dyDescent="0.25">
      <c r="A8" s="2">
        <v>7</v>
      </c>
      <c r="B8" s="2"/>
      <c r="C8" s="25"/>
      <c r="D8" s="25"/>
      <c r="E8" s="4"/>
      <c r="F8" s="25"/>
      <c r="G8" s="4"/>
    </row>
    <row r="9" spans="1:7" x14ac:dyDescent="0.25">
      <c r="A9" s="2">
        <v>8</v>
      </c>
      <c r="B9" s="2"/>
      <c r="C9" s="25"/>
      <c r="D9" s="25"/>
      <c r="E9" s="4"/>
      <c r="F9" s="25"/>
      <c r="G9" s="4"/>
    </row>
    <row r="10" spans="1:7" x14ac:dyDescent="0.25">
      <c r="A10" s="2">
        <v>9</v>
      </c>
      <c r="B10" s="2"/>
      <c r="C10" s="25"/>
      <c r="D10" s="25"/>
      <c r="E10" s="4"/>
      <c r="F10" s="25"/>
      <c r="G10" s="4"/>
    </row>
    <row r="11" spans="1:7" x14ac:dyDescent="0.25">
      <c r="A11" s="2">
        <v>10</v>
      </c>
      <c r="B11" s="2"/>
      <c r="C11" s="25"/>
      <c r="D11" s="25"/>
      <c r="E11" s="4"/>
      <c r="F11" s="25"/>
      <c r="G11" s="4"/>
    </row>
    <row r="12" spans="1:7" x14ac:dyDescent="0.25">
      <c r="A12" s="2">
        <v>11</v>
      </c>
      <c r="B12" s="2"/>
      <c r="C12" s="25"/>
      <c r="D12" s="25"/>
      <c r="E12" s="4"/>
      <c r="F12" s="25"/>
      <c r="G12" s="4"/>
    </row>
    <row r="13" spans="1:7" x14ac:dyDescent="0.25">
      <c r="A13" s="2">
        <v>12</v>
      </c>
      <c r="B13" s="2"/>
      <c r="C13" s="25"/>
      <c r="D13" s="25"/>
      <c r="E13" s="4"/>
      <c r="F13" s="25"/>
      <c r="G13" s="4"/>
    </row>
    <row r="14" spans="1:7" x14ac:dyDescent="0.25">
      <c r="A14" s="2">
        <v>13</v>
      </c>
      <c r="B14" s="2"/>
      <c r="C14" s="25"/>
      <c r="D14" s="25"/>
      <c r="E14" s="4"/>
      <c r="F14" s="25"/>
      <c r="G14" s="4"/>
    </row>
    <row r="15" spans="1:7" x14ac:dyDescent="0.25">
      <c r="A15" s="2">
        <v>14</v>
      </c>
      <c r="B15" s="2"/>
      <c r="C15" s="25"/>
      <c r="D15" s="25"/>
      <c r="E15" s="4"/>
      <c r="F15" s="25"/>
      <c r="G15" s="4"/>
    </row>
    <row r="16" spans="1:7" x14ac:dyDescent="0.25">
      <c r="A16" s="2">
        <v>15</v>
      </c>
      <c r="B16" s="2"/>
      <c r="C16" s="25"/>
      <c r="D16" s="25"/>
      <c r="E16" s="4"/>
      <c r="F16" s="25">
        <v>3.25</v>
      </c>
      <c r="G16" s="4">
        <v>1.8</v>
      </c>
    </row>
    <row r="17" spans="1:7" x14ac:dyDescent="0.25">
      <c r="A17" s="2">
        <v>16</v>
      </c>
      <c r="B17" s="2"/>
      <c r="C17" s="25"/>
      <c r="D17" s="25"/>
      <c r="E17" s="4"/>
      <c r="F17" s="25"/>
      <c r="G17" s="4"/>
    </row>
    <row r="18" spans="1:7" x14ac:dyDescent="0.25">
      <c r="A18" s="2">
        <v>17</v>
      </c>
      <c r="B18" s="2"/>
      <c r="C18" s="25"/>
      <c r="D18" s="25"/>
      <c r="E18" s="4"/>
      <c r="F18" s="25"/>
      <c r="G18" s="4"/>
    </row>
    <row r="19" spans="1:7" x14ac:dyDescent="0.25">
      <c r="A19" s="2">
        <v>18</v>
      </c>
      <c r="B19" s="2">
        <f>27/4</f>
        <v>6.75</v>
      </c>
      <c r="C19" s="25">
        <f>37/4</f>
        <v>9.25</v>
      </c>
      <c r="D19" s="25">
        <f>6.5/4</f>
        <v>1.625</v>
      </c>
      <c r="E19" s="4">
        <f>35/4</f>
        <v>8.75</v>
      </c>
      <c r="F19" s="25">
        <v>3.75</v>
      </c>
      <c r="G19" s="4">
        <v>4.3</v>
      </c>
    </row>
    <row r="20" spans="1:7" x14ac:dyDescent="0.25">
      <c r="A20" s="2">
        <v>19</v>
      </c>
      <c r="B20" s="2"/>
      <c r="C20" s="25"/>
      <c r="D20" s="25"/>
      <c r="E20" s="4"/>
      <c r="F20" s="25">
        <v>1.8</v>
      </c>
      <c r="G20" s="4">
        <v>0.1</v>
      </c>
    </row>
    <row r="21" spans="1:7" x14ac:dyDescent="0.25">
      <c r="A21" s="2">
        <v>20</v>
      </c>
      <c r="B21" s="2"/>
      <c r="C21" s="25"/>
      <c r="D21" s="25"/>
      <c r="E21" s="4"/>
      <c r="F21" s="25"/>
      <c r="G21" s="4"/>
    </row>
    <row r="22" spans="1:7" x14ac:dyDescent="0.25">
      <c r="A22" s="2">
        <v>21</v>
      </c>
      <c r="B22" s="2"/>
      <c r="C22" s="25"/>
      <c r="D22" s="25"/>
      <c r="E22" s="4"/>
      <c r="F22" s="25"/>
      <c r="G22" s="4"/>
    </row>
    <row r="23" spans="1:7" x14ac:dyDescent="0.25">
      <c r="A23" s="2">
        <v>22</v>
      </c>
      <c r="B23" s="2"/>
      <c r="C23" s="25"/>
      <c r="D23" s="25"/>
      <c r="E23" s="4"/>
      <c r="F23" s="25"/>
      <c r="G23" s="4"/>
    </row>
    <row r="24" spans="1:7" x14ac:dyDescent="0.25">
      <c r="A24" s="2">
        <v>23</v>
      </c>
      <c r="B24" s="2"/>
      <c r="C24" s="25"/>
      <c r="D24" s="25"/>
      <c r="E24" s="4"/>
      <c r="F24" s="25"/>
      <c r="G24" s="4"/>
    </row>
    <row r="25" spans="1:7" x14ac:dyDescent="0.25">
      <c r="A25" s="2">
        <v>24</v>
      </c>
      <c r="B25" s="2"/>
      <c r="C25" s="25"/>
      <c r="D25" s="25"/>
      <c r="E25" s="4"/>
      <c r="F25" s="25"/>
      <c r="G25" s="4"/>
    </row>
    <row r="26" spans="1:7" x14ac:dyDescent="0.25">
      <c r="A26" s="2">
        <v>25</v>
      </c>
      <c r="B26" s="2"/>
      <c r="C26" s="25"/>
      <c r="D26" s="25"/>
      <c r="E26" s="4"/>
      <c r="F26" s="25"/>
      <c r="G26" s="4"/>
    </row>
    <row r="27" spans="1:7" x14ac:dyDescent="0.25">
      <c r="A27" s="2">
        <v>26</v>
      </c>
      <c r="B27" s="2"/>
      <c r="C27" s="25"/>
      <c r="D27" s="25"/>
      <c r="E27" s="4"/>
      <c r="F27" s="25"/>
      <c r="G27" s="4"/>
    </row>
    <row r="28" spans="1:7" x14ac:dyDescent="0.25">
      <c r="A28" s="2">
        <v>27</v>
      </c>
      <c r="B28" s="2"/>
      <c r="C28" s="25"/>
      <c r="D28" s="25"/>
      <c r="E28" s="4"/>
      <c r="F28" s="25"/>
      <c r="G28" s="4"/>
    </row>
    <row r="29" spans="1:7" x14ac:dyDescent="0.25">
      <c r="A29" s="2">
        <v>28</v>
      </c>
      <c r="B29" s="2"/>
      <c r="C29" s="25"/>
      <c r="D29" s="25"/>
      <c r="E29" s="4"/>
      <c r="G29" s="4"/>
    </row>
    <row r="30" spans="1:7" x14ac:dyDescent="0.25">
      <c r="A30" s="2">
        <v>29</v>
      </c>
      <c r="B30" s="2"/>
      <c r="C30" s="25"/>
      <c r="D30" s="25"/>
      <c r="E30" s="4"/>
      <c r="F30" s="25"/>
      <c r="G30" s="4"/>
    </row>
    <row r="31" spans="1:7" x14ac:dyDescent="0.25">
      <c r="A31" s="2">
        <v>30</v>
      </c>
      <c r="B31" s="2"/>
      <c r="C31" s="25"/>
      <c r="D31" s="25"/>
      <c r="E31" s="4"/>
      <c r="F31" s="25"/>
      <c r="G31" s="4"/>
    </row>
    <row r="32" spans="1:7" x14ac:dyDescent="0.25">
      <c r="A32" s="2">
        <v>31</v>
      </c>
      <c r="B32" s="2"/>
      <c r="C32" s="25"/>
      <c r="D32" s="25"/>
      <c r="E32" s="4"/>
      <c r="F32" s="25"/>
      <c r="G32" s="4"/>
    </row>
    <row r="33" spans="1:7" x14ac:dyDescent="0.25">
      <c r="A33" s="7">
        <v>36923</v>
      </c>
      <c r="B33" s="2"/>
      <c r="C33" s="25"/>
      <c r="D33" s="25"/>
      <c r="E33" s="4"/>
      <c r="F33" s="25"/>
      <c r="G33" s="4"/>
    </row>
    <row r="34" spans="1:7" x14ac:dyDescent="0.25">
      <c r="A34" s="2">
        <v>2</v>
      </c>
      <c r="B34" s="2"/>
      <c r="C34" s="25"/>
      <c r="D34" s="25"/>
      <c r="E34" s="4"/>
      <c r="F34" s="25"/>
      <c r="G34" s="4"/>
    </row>
    <row r="35" spans="1:7" x14ac:dyDescent="0.25">
      <c r="A35" s="2">
        <v>3</v>
      </c>
      <c r="B35" s="2"/>
      <c r="C35" s="25"/>
      <c r="D35" s="25"/>
      <c r="E35" s="4"/>
      <c r="F35" s="25"/>
      <c r="G35" s="4"/>
    </row>
    <row r="36" spans="1:7" x14ac:dyDescent="0.25">
      <c r="A36" s="2">
        <v>4</v>
      </c>
      <c r="B36" s="2"/>
      <c r="C36" s="25"/>
      <c r="D36" s="25"/>
      <c r="E36" s="4"/>
      <c r="F36" s="25"/>
      <c r="G36" s="4"/>
    </row>
    <row r="37" spans="1:7" x14ac:dyDescent="0.25">
      <c r="A37" s="2">
        <v>5</v>
      </c>
      <c r="B37" s="2"/>
      <c r="C37" s="25"/>
      <c r="D37" s="25"/>
      <c r="E37" s="4"/>
      <c r="F37" s="25"/>
      <c r="G37" s="4"/>
    </row>
    <row r="38" spans="1:7" x14ac:dyDescent="0.25">
      <c r="A38" s="2">
        <v>6</v>
      </c>
      <c r="B38" s="2"/>
      <c r="C38" s="25"/>
      <c r="D38" s="25"/>
      <c r="E38" s="4"/>
      <c r="F38" s="25"/>
      <c r="G38" s="4"/>
    </row>
    <row r="39" spans="1:7" x14ac:dyDescent="0.25">
      <c r="A39" s="2">
        <v>7</v>
      </c>
      <c r="B39" s="2"/>
      <c r="C39" s="25"/>
      <c r="D39" s="25"/>
      <c r="E39" s="4"/>
      <c r="F39" s="25"/>
      <c r="G39" s="4"/>
    </row>
    <row r="40" spans="1:7" x14ac:dyDescent="0.25">
      <c r="A40" s="2">
        <v>8</v>
      </c>
      <c r="B40" s="2"/>
      <c r="C40" s="25"/>
      <c r="D40" s="25"/>
      <c r="E40" s="4"/>
      <c r="F40" s="25"/>
      <c r="G40" s="4"/>
    </row>
    <row r="41" spans="1:7" x14ac:dyDescent="0.25">
      <c r="A41" s="2">
        <v>9</v>
      </c>
      <c r="B41" s="2"/>
      <c r="C41" s="25"/>
      <c r="D41" s="25"/>
      <c r="E41" s="4"/>
      <c r="F41" s="25"/>
      <c r="G41" s="4"/>
    </row>
    <row r="42" spans="1:7" x14ac:dyDescent="0.25">
      <c r="A42" s="2">
        <v>10</v>
      </c>
      <c r="B42" s="2"/>
      <c r="C42" s="25"/>
      <c r="D42" s="25"/>
      <c r="E42" s="4"/>
      <c r="F42" s="25"/>
      <c r="G42" s="4"/>
    </row>
    <row r="43" spans="1:7" x14ac:dyDescent="0.25">
      <c r="A43" s="2">
        <v>11</v>
      </c>
      <c r="B43" s="2"/>
      <c r="C43" s="25"/>
      <c r="D43" s="25"/>
      <c r="E43" s="4"/>
      <c r="F43" s="25"/>
      <c r="G43" s="4"/>
    </row>
    <row r="44" spans="1:7" x14ac:dyDescent="0.25">
      <c r="A44" s="2">
        <v>12</v>
      </c>
      <c r="B44" s="2"/>
      <c r="C44" s="25"/>
      <c r="D44" s="25"/>
      <c r="E44" s="4"/>
      <c r="F44" s="25"/>
      <c r="G44" s="4"/>
    </row>
    <row r="45" spans="1:7" x14ac:dyDescent="0.25">
      <c r="A45" s="2">
        <v>13</v>
      </c>
      <c r="B45" s="2"/>
      <c r="C45" s="25"/>
      <c r="D45" s="25"/>
      <c r="E45" s="4"/>
      <c r="F45" s="25"/>
      <c r="G45" s="4"/>
    </row>
    <row r="46" spans="1:7" x14ac:dyDescent="0.25">
      <c r="A46" s="2">
        <v>14</v>
      </c>
      <c r="B46" s="2"/>
      <c r="C46" s="25"/>
      <c r="D46" s="25"/>
      <c r="E46" s="4"/>
      <c r="F46" s="25"/>
      <c r="G46" s="4"/>
    </row>
    <row r="47" spans="1:7" x14ac:dyDescent="0.25">
      <c r="A47" s="2">
        <v>15</v>
      </c>
      <c r="B47" s="2"/>
      <c r="C47" s="25"/>
      <c r="D47" s="25"/>
      <c r="E47" s="4"/>
      <c r="F47" s="25"/>
      <c r="G47" s="4"/>
    </row>
    <row r="48" spans="1:7" x14ac:dyDescent="0.25">
      <c r="A48" s="2">
        <v>16</v>
      </c>
      <c r="B48" s="2"/>
      <c r="C48" s="25"/>
      <c r="D48" s="25"/>
      <c r="E48" s="4"/>
      <c r="F48" s="25"/>
      <c r="G48" s="4"/>
    </row>
    <row r="49" spans="1:7" x14ac:dyDescent="0.25">
      <c r="A49" s="2">
        <v>17</v>
      </c>
      <c r="B49" s="2"/>
      <c r="C49" s="25"/>
      <c r="D49" s="25"/>
      <c r="E49" s="4"/>
      <c r="F49" s="25"/>
      <c r="G49" s="4"/>
    </row>
    <row r="50" spans="1:7" x14ac:dyDescent="0.25">
      <c r="A50" s="2">
        <v>18</v>
      </c>
      <c r="B50" s="2"/>
      <c r="C50" s="25"/>
      <c r="D50" s="25"/>
      <c r="E50" s="4"/>
      <c r="F50" s="25"/>
      <c r="G50" s="4"/>
    </row>
    <row r="51" spans="1:7" x14ac:dyDescent="0.25">
      <c r="A51" s="2">
        <v>19</v>
      </c>
      <c r="B51" s="2"/>
      <c r="C51" s="25"/>
      <c r="D51" s="25"/>
      <c r="E51" s="4"/>
      <c r="F51" s="25"/>
      <c r="G51" s="4"/>
    </row>
    <row r="52" spans="1:7" x14ac:dyDescent="0.25">
      <c r="A52" s="2">
        <v>20</v>
      </c>
      <c r="B52" s="2"/>
      <c r="C52" s="25"/>
      <c r="D52" s="25"/>
      <c r="E52" s="4"/>
      <c r="F52" s="25"/>
      <c r="G52" s="4"/>
    </row>
    <row r="53" spans="1:7" x14ac:dyDescent="0.25">
      <c r="A53" s="2">
        <v>21</v>
      </c>
      <c r="B53" s="2"/>
      <c r="C53" s="25"/>
      <c r="D53" s="25"/>
      <c r="E53" s="4"/>
      <c r="F53" s="25"/>
      <c r="G53" s="4"/>
    </row>
    <row r="54" spans="1:7" x14ac:dyDescent="0.25">
      <c r="A54" s="2">
        <v>22</v>
      </c>
      <c r="B54" s="2"/>
      <c r="C54" s="25"/>
      <c r="D54" s="25"/>
      <c r="E54" s="4"/>
      <c r="F54" s="25"/>
      <c r="G54" s="4"/>
    </row>
    <row r="55" spans="1:7" x14ac:dyDescent="0.25">
      <c r="A55" s="2">
        <v>23</v>
      </c>
      <c r="B55" s="2"/>
      <c r="C55" s="25"/>
      <c r="D55" s="25"/>
      <c r="E55" s="4"/>
      <c r="F55" s="25"/>
      <c r="G55" s="4"/>
    </row>
    <row r="56" spans="1:7" x14ac:dyDescent="0.25">
      <c r="A56" s="2">
        <v>24</v>
      </c>
      <c r="B56" s="2"/>
      <c r="C56" s="25"/>
      <c r="D56" s="25"/>
      <c r="E56" s="4"/>
      <c r="F56" s="25"/>
      <c r="G56" s="4"/>
    </row>
    <row r="57" spans="1:7" x14ac:dyDescent="0.25">
      <c r="A57" s="2">
        <v>25</v>
      </c>
      <c r="B57" s="2"/>
      <c r="C57" s="25"/>
      <c r="D57" s="25"/>
      <c r="E57" s="4"/>
      <c r="F57" s="25"/>
      <c r="G57" s="4"/>
    </row>
    <row r="58" spans="1:7" x14ac:dyDescent="0.25">
      <c r="A58" s="2">
        <v>26</v>
      </c>
      <c r="B58" s="2"/>
      <c r="C58" s="25"/>
      <c r="D58" s="25"/>
      <c r="E58" s="4"/>
      <c r="F58" s="25"/>
      <c r="G58" s="4"/>
    </row>
    <row r="59" spans="1:7" x14ac:dyDescent="0.25">
      <c r="A59" s="2">
        <v>27</v>
      </c>
      <c r="B59" s="2"/>
      <c r="C59" s="25"/>
      <c r="D59" s="25"/>
      <c r="E59" s="4"/>
      <c r="F59" s="25"/>
      <c r="G59" s="4"/>
    </row>
    <row r="60" spans="1:7" x14ac:dyDescent="0.25">
      <c r="A60" s="2">
        <v>28</v>
      </c>
      <c r="B60" s="2"/>
      <c r="C60" s="25"/>
      <c r="D60" s="25"/>
      <c r="E60" s="4"/>
      <c r="F60" s="25"/>
      <c r="G60" s="4"/>
    </row>
    <row r="61" spans="1:7" x14ac:dyDescent="0.25">
      <c r="A61" s="7">
        <v>36951</v>
      </c>
      <c r="B61" s="2"/>
      <c r="C61" s="25"/>
      <c r="D61" s="25"/>
      <c r="E61" s="4"/>
      <c r="F61" s="25"/>
      <c r="G61" s="4"/>
    </row>
    <row r="62" spans="1:7" x14ac:dyDescent="0.25">
      <c r="A62" s="2">
        <v>2</v>
      </c>
      <c r="B62" s="2"/>
      <c r="C62" s="25"/>
      <c r="D62" s="25"/>
      <c r="E62" s="4"/>
      <c r="F62" s="25"/>
      <c r="G62" s="4"/>
    </row>
    <row r="63" spans="1:7" x14ac:dyDescent="0.25">
      <c r="A63" s="2">
        <v>3</v>
      </c>
      <c r="B63" s="2"/>
      <c r="C63" s="25"/>
      <c r="D63" s="25"/>
      <c r="E63" s="4"/>
      <c r="F63" s="25"/>
      <c r="G63" s="4"/>
    </row>
    <row r="64" spans="1:7" x14ac:dyDescent="0.25">
      <c r="A64" s="2">
        <v>4</v>
      </c>
      <c r="B64" s="2"/>
      <c r="C64" s="25"/>
      <c r="D64" s="25"/>
      <c r="E64" s="4"/>
      <c r="F64" s="25"/>
      <c r="G64" s="4"/>
    </row>
    <row r="65" spans="1:7" x14ac:dyDescent="0.25">
      <c r="A65" s="2">
        <v>5</v>
      </c>
      <c r="B65" s="2"/>
      <c r="C65" s="25"/>
      <c r="D65" s="25"/>
      <c r="E65" s="4"/>
      <c r="F65" s="25"/>
      <c r="G65" s="4"/>
    </row>
    <row r="66" spans="1:7" x14ac:dyDescent="0.25">
      <c r="A66" s="2">
        <v>6</v>
      </c>
      <c r="B66" s="2"/>
      <c r="C66" s="25"/>
      <c r="D66" s="25"/>
      <c r="E66" s="4"/>
      <c r="F66" s="25"/>
      <c r="G66" s="4"/>
    </row>
    <row r="67" spans="1:7" x14ac:dyDescent="0.25">
      <c r="A67" s="2">
        <v>7</v>
      </c>
      <c r="B67" s="2"/>
      <c r="C67" s="25"/>
      <c r="D67" s="25"/>
      <c r="E67" s="4"/>
      <c r="F67" s="25"/>
      <c r="G67" s="4"/>
    </row>
    <row r="68" spans="1:7" x14ac:dyDescent="0.25">
      <c r="A68" s="2">
        <v>8</v>
      </c>
      <c r="B68" s="2"/>
      <c r="C68" s="25"/>
      <c r="D68" s="25"/>
      <c r="E68" s="4"/>
      <c r="F68" s="25"/>
      <c r="G68" s="4"/>
    </row>
    <row r="69" spans="1:7" x14ac:dyDescent="0.25">
      <c r="A69" s="2">
        <v>9</v>
      </c>
      <c r="B69" s="2"/>
      <c r="C69" s="25"/>
      <c r="D69" s="25"/>
      <c r="E69" s="4"/>
      <c r="F69" s="25"/>
      <c r="G69" s="4"/>
    </row>
    <row r="70" spans="1:7" x14ac:dyDescent="0.25">
      <c r="A70" s="2">
        <v>10</v>
      </c>
      <c r="B70" s="2"/>
      <c r="C70" s="25"/>
      <c r="D70" s="25"/>
      <c r="E70" s="4"/>
      <c r="F70" s="25"/>
      <c r="G70" s="4"/>
    </row>
    <row r="71" spans="1:7" x14ac:dyDescent="0.25">
      <c r="A71" s="2">
        <v>11</v>
      </c>
      <c r="B71" s="2"/>
      <c r="C71" s="25"/>
      <c r="D71" s="25"/>
      <c r="E71" s="4"/>
      <c r="F71" s="25"/>
      <c r="G71" s="4"/>
    </row>
    <row r="72" spans="1:7" x14ac:dyDescent="0.25">
      <c r="A72" s="2">
        <v>12</v>
      </c>
      <c r="B72" s="2"/>
      <c r="C72" s="25"/>
      <c r="D72" s="25"/>
      <c r="E72" s="4"/>
      <c r="F72" s="25"/>
      <c r="G72" s="4"/>
    </row>
    <row r="73" spans="1:7" x14ac:dyDescent="0.25">
      <c r="A73" s="2">
        <v>13</v>
      </c>
      <c r="B73" s="2"/>
      <c r="C73" s="25"/>
      <c r="D73" s="25"/>
      <c r="E73" s="4"/>
      <c r="F73" s="25"/>
      <c r="G73" s="4"/>
    </row>
    <row r="74" spans="1:7" x14ac:dyDescent="0.25">
      <c r="A74" s="2">
        <v>14</v>
      </c>
      <c r="B74" s="2"/>
      <c r="C74" s="25"/>
      <c r="D74" s="25"/>
      <c r="E74" s="4"/>
      <c r="F74" s="25"/>
      <c r="G74" s="4"/>
    </row>
    <row r="75" spans="1:7" x14ac:dyDescent="0.25">
      <c r="A75" s="2">
        <v>15</v>
      </c>
      <c r="B75" s="2"/>
      <c r="C75" s="25"/>
      <c r="D75" s="25"/>
      <c r="E75" s="4"/>
      <c r="F75" s="25"/>
      <c r="G75" s="4"/>
    </row>
    <row r="76" spans="1:7" x14ac:dyDescent="0.25">
      <c r="A76" s="2">
        <v>16</v>
      </c>
      <c r="B76" s="2"/>
      <c r="C76" s="25"/>
      <c r="D76" s="25"/>
      <c r="E76" s="4"/>
      <c r="F76" s="25"/>
      <c r="G76" s="4"/>
    </row>
    <row r="77" spans="1:7" x14ac:dyDescent="0.25">
      <c r="A77" s="2">
        <v>17</v>
      </c>
      <c r="B77" s="2"/>
      <c r="C77" s="25"/>
      <c r="D77" s="25"/>
      <c r="E77" s="4"/>
      <c r="F77" s="25"/>
      <c r="G77" s="4"/>
    </row>
    <row r="78" spans="1:7" x14ac:dyDescent="0.25">
      <c r="A78" s="2">
        <v>18</v>
      </c>
      <c r="B78" s="2"/>
      <c r="C78" s="25"/>
      <c r="D78" s="25"/>
      <c r="E78" s="4"/>
      <c r="F78" s="25"/>
      <c r="G78" s="4"/>
    </row>
    <row r="79" spans="1:7" x14ac:dyDescent="0.25">
      <c r="A79" s="2">
        <v>19</v>
      </c>
      <c r="B79" s="2"/>
      <c r="C79" s="25"/>
      <c r="D79" s="25"/>
      <c r="E79" s="4"/>
      <c r="F79" s="25"/>
      <c r="G79" s="4"/>
    </row>
    <row r="80" spans="1:7" x14ac:dyDescent="0.25">
      <c r="A80" s="2">
        <v>20</v>
      </c>
      <c r="B80" s="2"/>
      <c r="C80" s="25"/>
      <c r="D80" s="25"/>
      <c r="E80" s="4"/>
      <c r="F80" s="25"/>
      <c r="G80" s="4"/>
    </row>
    <row r="81" spans="1:7" x14ac:dyDescent="0.25">
      <c r="A81" s="2">
        <v>21</v>
      </c>
      <c r="B81" s="2"/>
      <c r="C81" s="25"/>
      <c r="D81" s="25"/>
      <c r="E81" s="4"/>
      <c r="F81" s="25"/>
      <c r="G81" s="4"/>
    </row>
    <row r="82" spans="1:7" x14ac:dyDescent="0.25">
      <c r="A82" s="2">
        <v>22</v>
      </c>
      <c r="B82" s="2"/>
      <c r="C82" s="25"/>
      <c r="D82" s="25"/>
      <c r="E82" s="4"/>
      <c r="F82" s="25"/>
      <c r="G82" s="4"/>
    </row>
    <row r="83" spans="1:7" x14ac:dyDescent="0.25">
      <c r="A83" s="2">
        <v>23</v>
      </c>
      <c r="B83" s="2"/>
      <c r="C83" s="25"/>
      <c r="D83" s="25"/>
      <c r="E83" s="4"/>
      <c r="F83" s="25"/>
      <c r="G83" s="4"/>
    </row>
    <row r="84" spans="1:7" x14ac:dyDescent="0.25">
      <c r="A84" s="2">
        <v>24</v>
      </c>
      <c r="B84" s="2"/>
      <c r="C84" s="25"/>
      <c r="D84" s="25"/>
      <c r="E84" s="4"/>
      <c r="F84" s="25"/>
      <c r="G84" s="4"/>
    </row>
    <row r="85" spans="1:7" x14ac:dyDescent="0.25">
      <c r="A85" s="2">
        <v>25</v>
      </c>
      <c r="B85" s="2"/>
      <c r="C85" s="25"/>
      <c r="D85" s="25"/>
      <c r="E85" s="4"/>
      <c r="F85" s="25"/>
      <c r="G85" s="4"/>
    </row>
    <row r="86" spans="1:7" x14ac:dyDescent="0.25">
      <c r="A86" s="2">
        <v>26</v>
      </c>
      <c r="B86" s="2"/>
      <c r="C86" s="25"/>
      <c r="D86" s="25"/>
      <c r="E86" s="4"/>
      <c r="F86" s="25"/>
      <c r="G86" s="4"/>
    </row>
    <row r="87" spans="1:7" x14ac:dyDescent="0.25">
      <c r="A87" s="2">
        <v>27</v>
      </c>
      <c r="B87" s="2">
        <f>10.2/4</f>
        <v>2.5499999999999998</v>
      </c>
      <c r="C87" s="25">
        <f>50/4</f>
        <v>12.5</v>
      </c>
      <c r="D87" s="25">
        <f>38.2/4</f>
        <v>9.5500000000000007</v>
      </c>
      <c r="E87" s="4">
        <f>40/4</f>
        <v>10</v>
      </c>
      <c r="F87" s="25">
        <v>1.6</v>
      </c>
      <c r="G87" s="4">
        <v>0.1</v>
      </c>
    </row>
    <row r="88" spans="1:7" x14ac:dyDescent="0.25">
      <c r="A88" s="2">
        <v>28</v>
      </c>
      <c r="B88" s="2"/>
      <c r="C88" s="25"/>
      <c r="D88" s="25"/>
      <c r="E88" s="4"/>
      <c r="F88" s="25">
        <v>4.3</v>
      </c>
      <c r="G88" s="4">
        <v>0.5</v>
      </c>
    </row>
    <row r="89" spans="1:7" x14ac:dyDescent="0.25">
      <c r="A89" s="2">
        <v>29</v>
      </c>
      <c r="B89" s="2"/>
      <c r="C89" s="25"/>
      <c r="D89" s="25"/>
      <c r="E89" s="4"/>
      <c r="F89" s="25">
        <v>7</v>
      </c>
      <c r="G89" s="4">
        <v>7.5</v>
      </c>
    </row>
    <row r="90" spans="1:7" x14ac:dyDescent="0.25">
      <c r="A90" s="2">
        <v>30</v>
      </c>
      <c r="B90" s="2"/>
      <c r="C90" s="25"/>
      <c r="D90" s="25"/>
      <c r="E90" s="4"/>
      <c r="F90" s="25"/>
      <c r="G90" s="4"/>
    </row>
    <row r="91" spans="1:7" ht="15.75" thickBot="1" x14ac:dyDescent="0.3">
      <c r="A91" s="2">
        <v>31</v>
      </c>
      <c r="B91" s="2"/>
      <c r="C91" s="25"/>
      <c r="D91" s="25"/>
      <c r="E91" s="4"/>
      <c r="F91" s="25"/>
      <c r="G91" s="4"/>
    </row>
    <row r="92" spans="1:7" x14ac:dyDescent="0.25">
      <c r="A92" s="7">
        <v>36982</v>
      </c>
      <c r="B92" s="9"/>
      <c r="C92" s="10"/>
      <c r="D92" s="10"/>
      <c r="E92" s="11"/>
      <c r="F92" s="10"/>
      <c r="G92" s="11"/>
    </row>
    <row r="93" spans="1:7" x14ac:dyDescent="0.25">
      <c r="A93" s="2">
        <v>2</v>
      </c>
      <c r="B93" s="2"/>
      <c r="C93" s="25"/>
      <c r="D93" s="25"/>
      <c r="E93" s="4"/>
      <c r="F93" s="25"/>
      <c r="G93" s="4"/>
    </row>
    <row r="94" spans="1:7" x14ac:dyDescent="0.25">
      <c r="A94" s="2">
        <v>3</v>
      </c>
      <c r="B94" s="2"/>
      <c r="C94" s="25"/>
      <c r="D94" s="25"/>
      <c r="E94" s="4"/>
      <c r="F94" s="25"/>
      <c r="G94" s="4"/>
    </row>
    <row r="95" spans="1:7" x14ac:dyDescent="0.25">
      <c r="A95" s="2">
        <v>4</v>
      </c>
      <c r="B95" s="2"/>
      <c r="C95" s="25"/>
      <c r="D95" s="25"/>
      <c r="E95" s="4"/>
      <c r="F95" s="25"/>
      <c r="G95" s="4"/>
    </row>
    <row r="96" spans="1:7" x14ac:dyDescent="0.25">
      <c r="A96" s="2">
        <v>5</v>
      </c>
      <c r="B96" s="15"/>
      <c r="E96" s="16"/>
      <c r="G96" s="16"/>
    </row>
    <row r="97" spans="1:7" x14ac:dyDescent="0.25">
      <c r="A97" s="2">
        <v>6</v>
      </c>
      <c r="B97" s="15"/>
      <c r="E97" s="16"/>
      <c r="F97" s="25"/>
      <c r="G97" s="4"/>
    </row>
    <row r="98" spans="1:7" x14ac:dyDescent="0.25">
      <c r="A98" s="2">
        <v>7</v>
      </c>
      <c r="B98" s="2"/>
      <c r="C98" s="25"/>
      <c r="D98" s="25"/>
      <c r="E98" s="4"/>
      <c r="F98" s="25"/>
      <c r="G98" s="4"/>
    </row>
    <row r="99" spans="1:7" x14ac:dyDescent="0.25">
      <c r="A99" s="2">
        <v>8</v>
      </c>
      <c r="B99" s="2"/>
      <c r="C99" s="25"/>
      <c r="D99" s="25"/>
      <c r="E99" s="4"/>
      <c r="F99" s="25"/>
      <c r="G99" s="4"/>
    </row>
    <row r="100" spans="1:7" x14ac:dyDescent="0.25">
      <c r="A100" s="2">
        <v>9</v>
      </c>
      <c r="B100" s="2"/>
      <c r="C100" s="25"/>
      <c r="D100" s="25"/>
      <c r="E100" s="4"/>
      <c r="F100" s="25"/>
      <c r="G100" s="4"/>
    </row>
    <row r="101" spans="1:7" x14ac:dyDescent="0.25">
      <c r="A101" s="2">
        <v>10</v>
      </c>
      <c r="B101" s="2"/>
      <c r="C101" s="25"/>
      <c r="D101" s="25"/>
      <c r="E101" s="4"/>
      <c r="F101" s="25"/>
      <c r="G101" s="4"/>
    </row>
    <row r="102" spans="1:7" x14ac:dyDescent="0.25">
      <c r="A102" s="2">
        <v>11</v>
      </c>
      <c r="B102" s="2"/>
      <c r="C102" s="25"/>
      <c r="D102" s="25"/>
      <c r="E102" s="4"/>
      <c r="F102" s="25"/>
      <c r="G102" s="4"/>
    </row>
    <row r="103" spans="1:7" x14ac:dyDescent="0.25">
      <c r="A103" s="2">
        <v>12</v>
      </c>
      <c r="B103" s="2"/>
      <c r="C103" s="25"/>
      <c r="D103" s="25"/>
      <c r="E103" s="4"/>
      <c r="F103" s="25"/>
      <c r="G103" s="4"/>
    </row>
    <row r="104" spans="1:7" x14ac:dyDescent="0.25">
      <c r="A104" s="2">
        <v>13</v>
      </c>
      <c r="B104" s="2"/>
      <c r="C104" s="25"/>
      <c r="D104" s="25"/>
      <c r="E104" s="4"/>
      <c r="F104" s="25"/>
      <c r="G104" s="4"/>
    </row>
    <row r="105" spans="1:7" x14ac:dyDescent="0.25">
      <c r="A105" s="2">
        <v>14</v>
      </c>
      <c r="B105" s="2"/>
      <c r="C105" s="25"/>
      <c r="D105" s="25"/>
      <c r="E105" s="4"/>
      <c r="F105" s="25"/>
      <c r="G105" s="4"/>
    </row>
    <row r="106" spans="1:7" x14ac:dyDescent="0.25">
      <c r="A106" s="2">
        <v>15</v>
      </c>
      <c r="B106" s="2"/>
      <c r="C106" s="25"/>
      <c r="D106" s="25"/>
      <c r="E106" s="4"/>
      <c r="F106" s="25"/>
      <c r="G106" s="4"/>
    </row>
    <row r="107" spans="1:7" x14ac:dyDescent="0.25">
      <c r="A107" s="2">
        <v>16</v>
      </c>
      <c r="B107" s="2"/>
      <c r="C107" s="25"/>
      <c r="D107" s="25"/>
      <c r="E107" s="4"/>
      <c r="F107" s="25"/>
      <c r="G107" s="4">
        <v>6</v>
      </c>
    </row>
    <row r="108" spans="1:7" x14ac:dyDescent="0.25">
      <c r="A108" s="2">
        <v>17</v>
      </c>
      <c r="B108" s="2"/>
      <c r="C108" s="25"/>
      <c r="D108" s="25"/>
      <c r="E108" s="4"/>
      <c r="F108" s="25"/>
      <c r="G108" s="4">
        <v>3.8</v>
      </c>
    </row>
    <row r="109" spans="1:7" x14ac:dyDescent="0.25">
      <c r="A109" s="2">
        <v>18</v>
      </c>
      <c r="B109" s="2"/>
      <c r="C109" s="25"/>
      <c r="D109" s="25"/>
      <c r="E109" s="4"/>
      <c r="F109" s="25"/>
      <c r="G109" s="4"/>
    </row>
    <row r="110" spans="1:7" x14ac:dyDescent="0.25">
      <c r="A110" s="2">
        <v>19</v>
      </c>
      <c r="B110" s="2"/>
      <c r="C110" s="25"/>
      <c r="D110" s="25"/>
      <c r="E110" s="4"/>
      <c r="F110" s="25"/>
      <c r="G110" s="4"/>
    </row>
    <row r="111" spans="1:7" x14ac:dyDescent="0.25">
      <c r="A111" s="2">
        <v>20</v>
      </c>
      <c r="B111" s="2"/>
      <c r="C111" s="25"/>
      <c r="D111" s="25"/>
      <c r="E111" s="4"/>
      <c r="F111" s="25"/>
      <c r="G111" s="4"/>
    </row>
    <row r="112" spans="1:7" x14ac:dyDescent="0.25">
      <c r="A112" s="2">
        <v>21</v>
      </c>
      <c r="B112" s="2"/>
      <c r="C112" s="25"/>
      <c r="D112" s="25"/>
      <c r="E112" s="4"/>
      <c r="F112" s="25"/>
      <c r="G112" s="4"/>
    </row>
    <row r="113" spans="1:7" x14ac:dyDescent="0.25">
      <c r="A113" s="2">
        <v>22</v>
      </c>
      <c r="B113" s="2"/>
      <c r="C113" s="25"/>
      <c r="D113" s="25"/>
      <c r="E113" s="4"/>
      <c r="F113" s="25"/>
      <c r="G113" s="4"/>
    </row>
    <row r="114" spans="1:7" x14ac:dyDescent="0.25">
      <c r="A114" s="2">
        <v>23</v>
      </c>
      <c r="B114" s="2"/>
      <c r="C114" s="25"/>
      <c r="D114" s="25"/>
      <c r="E114" s="4"/>
      <c r="F114" s="25"/>
      <c r="G114" s="4"/>
    </row>
    <row r="115" spans="1:7" x14ac:dyDescent="0.25">
      <c r="A115" s="2">
        <v>24</v>
      </c>
      <c r="B115" s="2"/>
      <c r="C115" s="25"/>
      <c r="D115" s="25"/>
      <c r="E115" s="4"/>
      <c r="F115" s="25"/>
      <c r="G115" s="4"/>
    </row>
    <row r="116" spans="1:7" x14ac:dyDescent="0.25">
      <c r="A116" s="2">
        <v>25</v>
      </c>
      <c r="B116" s="2"/>
      <c r="C116" s="25"/>
      <c r="D116" s="25"/>
      <c r="E116" s="4"/>
      <c r="F116" s="25">
        <v>2</v>
      </c>
      <c r="G116" s="4">
        <v>5.2</v>
      </c>
    </row>
    <row r="117" spans="1:7" x14ac:dyDescent="0.25">
      <c r="A117" s="2">
        <v>26</v>
      </c>
      <c r="B117" s="2"/>
      <c r="C117" s="25"/>
      <c r="D117" s="25"/>
      <c r="E117" s="4"/>
      <c r="F117" s="25">
        <v>2.5</v>
      </c>
      <c r="G117" s="4">
        <v>1</v>
      </c>
    </row>
    <row r="118" spans="1:7" x14ac:dyDescent="0.25">
      <c r="A118" s="2">
        <v>27</v>
      </c>
      <c r="B118" s="2">
        <f>28/4</f>
        <v>7</v>
      </c>
      <c r="C118" s="25">
        <f>27/4</f>
        <v>6.75</v>
      </c>
      <c r="D118" s="25">
        <f>14/4</f>
        <v>3.5</v>
      </c>
      <c r="E118" s="4">
        <f>38/4</f>
        <v>9.5</v>
      </c>
      <c r="F118" s="25">
        <v>82.5</v>
      </c>
      <c r="G118" s="4">
        <v>21.4</v>
      </c>
    </row>
    <row r="119" spans="1:7" x14ac:dyDescent="0.25">
      <c r="A119" s="2">
        <v>28</v>
      </c>
      <c r="B119" s="2">
        <f>60/4</f>
        <v>15</v>
      </c>
      <c r="C119" s="25">
        <f>90/4</f>
        <v>22.5</v>
      </c>
      <c r="D119" s="25">
        <f>10/4</f>
        <v>2.5</v>
      </c>
      <c r="E119" s="4">
        <f>55/4</f>
        <v>13.75</v>
      </c>
      <c r="F119" s="25">
        <v>23.75</v>
      </c>
      <c r="G119" s="4">
        <v>16.2</v>
      </c>
    </row>
    <row r="120" spans="1:7" x14ac:dyDescent="0.25">
      <c r="A120" s="2">
        <v>29</v>
      </c>
      <c r="B120" s="15"/>
      <c r="C120" s="25"/>
      <c r="D120" s="25"/>
      <c r="E120" s="16"/>
      <c r="F120" s="25"/>
      <c r="G120" s="4"/>
    </row>
    <row r="121" spans="1:7" ht="15.75" thickBot="1" x14ac:dyDescent="0.3">
      <c r="A121" s="2">
        <v>30</v>
      </c>
      <c r="B121" s="20"/>
      <c r="C121" s="22"/>
      <c r="D121" s="22"/>
      <c r="E121" s="21"/>
      <c r="F121" s="22"/>
      <c r="G121" s="21"/>
    </row>
    <row r="122" spans="1:7" x14ac:dyDescent="0.25">
      <c r="A122" s="7">
        <v>37012</v>
      </c>
      <c r="B122" s="2"/>
      <c r="C122" s="25"/>
      <c r="D122" s="25"/>
      <c r="E122" s="4"/>
      <c r="F122" s="25">
        <v>15</v>
      </c>
      <c r="G122" s="4">
        <v>9.4</v>
      </c>
    </row>
    <row r="123" spans="1:7" x14ac:dyDescent="0.25">
      <c r="A123" s="2">
        <v>2</v>
      </c>
      <c r="B123" s="2">
        <f>45/4</f>
        <v>11.25</v>
      </c>
      <c r="C123" s="25">
        <f>35/4</f>
        <v>8.75</v>
      </c>
      <c r="D123" s="25">
        <f>50/4</f>
        <v>12.5</v>
      </c>
      <c r="E123" s="4">
        <f>68/4</f>
        <v>17</v>
      </c>
      <c r="F123" s="25">
        <v>2</v>
      </c>
      <c r="G123" s="4">
        <v>5.2</v>
      </c>
    </row>
    <row r="124" spans="1:7" x14ac:dyDescent="0.25">
      <c r="A124" s="2">
        <v>3</v>
      </c>
      <c r="B124" s="2"/>
      <c r="C124" s="25"/>
      <c r="D124" s="25"/>
      <c r="E124" s="4"/>
      <c r="F124" s="25">
        <v>7.5</v>
      </c>
      <c r="G124" s="4">
        <v>7.8</v>
      </c>
    </row>
    <row r="125" spans="1:7" x14ac:dyDescent="0.25">
      <c r="A125" s="2">
        <v>4</v>
      </c>
      <c r="B125" s="2">
        <f>10/4</f>
        <v>2.5</v>
      </c>
      <c r="C125" s="25">
        <f>90/4</f>
        <v>22.5</v>
      </c>
      <c r="D125" s="25">
        <v>0</v>
      </c>
      <c r="E125" s="4">
        <f>45/4</f>
        <v>11.25</v>
      </c>
      <c r="F125" s="25">
        <v>2.5</v>
      </c>
      <c r="G125" s="4">
        <v>5.6</v>
      </c>
    </row>
    <row r="126" spans="1:7" x14ac:dyDescent="0.25">
      <c r="A126" s="2">
        <v>5</v>
      </c>
      <c r="B126" s="2">
        <v>0</v>
      </c>
      <c r="C126" s="25">
        <f>75/4</f>
        <v>18.75</v>
      </c>
      <c r="D126" s="25">
        <f>17/4</f>
        <v>4.25</v>
      </c>
      <c r="E126" s="4">
        <f>56/4</f>
        <v>14</v>
      </c>
      <c r="F126" s="25">
        <v>13.25</v>
      </c>
      <c r="G126" s="4">
        <v>12</v>
      </c>
    </row>
    <row r="127" spans="1:7" x14ac:dyDescent="0.25">
      <c r="A127" s="2">
        <v>6</v>
      </c>
      <c r="B127" s="2"/>
      <c r="C127" s="25"/>
      <c r="D127" s="25"/>
      <c r="E127" s="4"/>
      <c r="F127" s="25"/>
      <c r="G127" s="4"/>
    </row>
    <row r="128" spans="1:7" x14ac:dyDescent="0.25">
      <c r="A128" s="2">
        <v>7</v>
      </c>
      <c r="B128" s="2"/>
      <c r="C128" s="25">
        <f>38/4</f>
        <v>9.5</v>
      </c>
      <c r="D128" s="25"/>
      <c r="E128" s="4"/>
      <c r="F128" s="25">
        <v>6</v>
      </c>
      <c r="G128" s="4">
        <v>18.399999999999999</v>
      </c>
    </row>
    <row r="129" spans="1:7" x14ac:dyDescent="0.25">
      <c r="A129" s="2">
        <v>8</v>
      </c>
      <c r="B129" s="2"/>
      <c r="C129" s="25"/>
      <c r="D129" s="25"/>
      <c r="E129" s="4"/>
      <c r="F129" s="25">
        <v>3.8</v>
      </c>
      <c r="G129" s="4">
        <v>4.8</v>
      </c>
    </row>
    <row r="130" spans="1:7" x14ac:dyDescent="0.25">
      <c r="A130" s="2">
        <v>9</v>
      </c>
      <c r="B130" s="2"/>
      <c r="C130" s="25"/>
      <c r="D130" s="25"/>
      <c r="E130" s="4"/>
      <c r="F130" s="25"/>
      <c r="G130" s="4"/>
    </row>
    <row r="131" spans="1:7" x14ac:dyDescent="0.25">
      <c r="A131" s="2">
        <v>10</v>
      </c>
      <c r="B131" s="2"/>
      <c r="C131" s="25"/>
      <c r="D131" s="25"/>
      <c r="E131" s="4"/>
      <c r="F131" s="25"/>
      <c r="G131" s="4"/>
    </row>
    <row r="132" spans="1:7" x14ac:dyDescent="0.25">
      <c r="A132" s="2">
        <v>11</v>
      </c>
      <c r="B132" s="2"/>
      <c r="C132" s="25"/>
      <c r="D132" s="25"/>
      <c r="E132" s="4"/>
      <c r="F132" s="25"/>
      <c r="G132" s="4"/>
    </row>
    <row r="133" spans="1:7" x14ac:dyDescent="0.25">
      <c r="A133" s="2">
        <v>12</v>
      </c>
      <c r="B133" s="2"/>
      <c r="C133" s="25"/>
      <c r="D133" s="25"/>
      <c r="E133" s="4"/>
      <c r="F133" s="25"/>
      <c r="G133" s="4"/>
    </row>
    <row r="134" spans="1:7" x14ac:dyDescent="0.25">
      <c r="A134" s="2">
        <v>13</v>
      </c>
      <c r="B134" s="2"/>
      <c r="C134" s="25"/>
      <c r="D134" s="25"/>
      <c r="E134" s="4"/>
      <c r="F134" s="25"/>
      <c r="G134" s="4"/>
    </row>
    <row r="135" spans="1:7" x14ac:dyDescent="0.25">
      <c r="A135" s="2">
        <v>14</v>
      </c>
      <c r="B135" s="2"/>
      <c r="C135" s="25"/>
      <c r="D135" s="25"/>
      <c r="E135" s="4"/>
      <c r="F135" s="25"/>
      <c r="G135" s="4"/>
    </row>
    <row r="136" spans="1:7" x14ac:dyDescent="0.25">
      <c r="A136" s="2">
        <v>15</v>
      </c>
      <c r="B136" s="2"/>
      <c r="C136" s="25"/>
      <c r="D136" s="25"/>
      <c r="E136" s="4"/>
      <c r="F136" s="25"/>
      <c r="G136" s="4"/>
    </row>
    <row r="137" spans="1:7" x14ac:dyDescent="0.25">
      <c r="A137" s="2">
        <v>16</v>
      </c>
      <c r="B137" s="2"/>
      <c r="C137" s="25"/>
      <c r="D137" s="25"/>
      <c r="E137" s="4"/>
      <c r="F137" s="25"/>
      <c r="G137" s="4"/>
    </row>
    <row r="138" spans="1:7" x14ac:dyDescent="0.25">
      <c r="A138" s="2">
        <v>17</v>
      </c>
      <c r="B138" s="2"/>
      <c r="C138" s="25"/>
      <c r="D138" s="25"/>
      <c r="E138" s="4"/>
      <c r="F138" s="25"/>
      <c r="G138" s="4"/>
    </row>
    <row r="139" spans="1:7" x14ac:dyDescent="0.25">
      <c r="A139" s="2">
        <v>18</v>
      </c>
      <c r="B139" s="2"/>
      <c r="C139" s="25"/>
      <c r="D139" s="25"/>
      <c r="E139" s="4"/>
      <c r="F139" s="25"/>
      <c r="G139" s="4">
        <v>3.2</v>
      </c>
    </row>
    <row r="140" spans="1:7" x14ac:dyDescent="0.25">
      <c r="A140" s="2">
        <v>19</v>
      </c>
      <c r="B140" s="2"/>
      <c r="C140" s="25"/>
      <c r="D140" s="25"/>
      <c r="E140" s="4"/>
      <c r="F140" s="25"/>
      <c r="G140" s="4"/>
    </row>
    <row r="141" spans="1:7" x14ac:dyDescent="0.25">
      <c r="A141" s="2">
        <v>20</v>
      </c>
      <c r="B141" s="2"/>
      <c r="C141" s="25"/>
      <c r="D141" s="25"/>
      <c r="E141" s="4"/>
      <c r="F141" s="25"/>
      <c r="G141" s="4"/>
    </row>
    <row r="142" spans="1:7" x14ac:dyDescent="0.25">
      <c r="A142" s="2">
        <v>21</v>
      </c>
      <c r="B142" s="2"/>
      <c r="C142" s="25"/>
      <c r="D142" s="25"/>
      <c r="E142" s="4"/>
      <c r="F142" s="25"/>
      <c r="G142" s="4"/>
    </row>
    <row r="143" spans="1:7" x14ac:dyDescent="0.25">
      <c r="A143" s="2">
        <v>22</v>
      </c>
      <c r="B143" s="2"/>
      <c r="C143" s="25"/>
      <c r="D143" s="25"/>
      <c r="E143" s="4"/>
      <c r="F143" s="25"/>
      <c r="G143" s="4"/>
    </row>
    <row r="144" spans="1:7" x14ac:dyDescent="0.25">
      <c r="A144" s="2">
        <v>23</v>
      </c>
      <c r="B144" s="2"/>
      <c r="C144" s="25"/>
      <c r="D144" s="25"/>
      <c r="E144" s="4"/>
      <c r="F144" s="25"/>
      <c r="G144" s="4"/>
    </row>
    <row r="145" spans="1:7" x14ac:dyDescent="0.25">
      <c r="A145" s="2">
        <v>24</v>
      </c>
      <c r="B145" s="2"/>
      <c r="C145" s="25"/>
      <c r="D145" s="25"/>
      <c r="E145" s="4"/>
      <c r="F145" s="25"/>
      <c r="G145" s="4"/>
    </row>
    <row r="146" spans="1:7" x14ac:dyDescent="0.25">
      <c r="A146" s="2">
        <v>25</v>
      </c>
      <c r="B146" s="2"/>
      <c r="C146" s="25"/>
      <c r="D146" s="25"/>
      <c r="E146" s="4"/>
      <c r="F146" s="25"/>
      <c r="G146" s="4">
        <v>5.8</v>
      </c>
    </row>
    <row r="147" spans="1:7" x14ac:dyDescent="0.25">
      <c r="A147" s="2">
        <v>26</v>
      </c>
      <c r="B147" s="2"/>
      <c r="C147" s="25"/>
      <c r="D147" s="25"/>
      <c r="E147" s="4"/>
      <c r="F147" s="25"/>
      <c r="G147" s="4"/>
    </row>
    <row r="148" spans="1:7" x14ac:dyDescent="0.25">
      <c r="A148" s="2">
        <v>27</v>
      </c>
      <c r="B148" s="2"/>
      <c r="C148" s="25"/>
      <c r="D148" s="25"/>
      <c r="E148" s="4"/>
      <c r="F148" s="25"/>
      <c r="G148" s="4"/>
    </row>
    <row r="149" spans="1:7" x14ac:dyDescent="0.25">
      <c r="A149" s="2">
        <v>28</v>
      </c>
      <c r="B149" s="2"/>
      <c r="C149" s="25"/>
      <c r="D149" s="25"/>
      <c r="E149" s="4"/>
      <c r="F149" s="25"/>
      <c r="G149" s="4"/>
    </row>
    <row r="150" spans="1:7" x14ac:dyDescent="0.25">
      <c r="A150" s="2">
        <v>29</v>
      </c>
      <c r="B150" s="2"/>
      <c r="C150" s="25"/>
      <c r="D150" s="25"/>
      <c r="E150" s="4"/>
      <c r="F150" s="25"/>
      <c r="G150" s="4"/>
    </row>
    <row r="151" spans="1:7" x14ac:dyDescent="0.25">
      <c r="A151" s="2">
        <v>30</v>
      </c>
      <c r="B151" s="2"/>
      <c r="C151" s="25"/>
      <c r="D151" s="25"/>
      <c r="E151" s="4"/>
      <c r="F151" s="25"/>
      <c r="G151" s="4">
        <v>2.6</v>
      </c>
    </row>
    <row r="152" spans="1:7" x14ac:dyDescent="0.25">
      <c r="A152" s="2">
        <v>31</v>
      </c>
      <c r="B152" s="2"/>
      <c r="C152" s="25"/>
      <c r="D152" s="25"/>
      <c r="E152" s="4"/>
      <c r="F152" s="25"/>
      <c r="G152" s="4"/>
    </row>
    <row r="153" spans="1:7" x14ac:dyDescent="0.25">
      <c r="A153" s="7">
        <v>37043</v>
      </c>
      <c r="B153" s="2"/>
      <c r="C153" s="25"/>
      <c r="D153" s="25"/>
      <c r="E153" s="4"/>
      <c r="F153" s="25"/>
      <c r="G153" s="4"/>
    </row>
    <row r="154" spans="1:7" x14ac:dyDescent="0.25">
      <c r="A154" s="2">
        <v>2</v>
      </c>
      <c r="B154" s="2"/>
      <c r="C154" s="25"/>
      <c r="D154" s="25"/>
      <c r="E154" s="4"/>
      <c r="F154" s="25"/>
      <c r="G154" s="4"/>
    </row>
    <row r="155" spans="1:7" x14ac:dyDescent="0.25">
      <c r="A155" s="2">
        <v>3</v>
      </c>
      <c r="B155" s="2"/>
      <c r="C155" s="25"/>
      <c r="D155" s="25"/>
      <c r="E155" s="4"/>
      <c r="F155" s="25"/>
      <c r="G155" s="4"/>
    </row>
    <row r="156" spans="1:7" x14ac:dyDescent="0.25">
      <c r="A156" s="2">
        <v>4</v>
      </c>
      <c r="B156" s="2"/>
      <c r="C156" s="25"/>
      <c r="D156" s="25"/>
      <c r="E156" s="4"/>
      <c r="F156" s="25"/>
      <c r="G156" s="4"/>
    </row>
    <row r="157" spans="1:7" x14ac:dyDescent="0.25">
      <c r="A157" s="2">
        <v>5</v>
      </c>
      <c r="B157" s="2"/>
      <c r="C157" s="25"/>
      <c r="D157" s="25"/>
      <c r="E157" s="4"/>
      <c r="F157" s="25"/>
      <c r="G157" s="4"/>
    </row>
    <row r="158" spans="1:7" x14ac:dyDescent="0.25">
      <c r="A158" s="2">
        <v>6</v>
      </c>
      <c r="B158" s="2"/>
      <c r="C158" s="25"/>
      <c r="D158" s="25"/>
      <c r="E158" s="4"/>
      <c r="F158" s="25"/>
      <c r="G158" s="4"/>
    </row>
    <row r="159" spans="1:7" x14ac:dyDescent="0.25">
      <c r="A159" s="2">
        <v>7</v>
      </c>
      <c r="B159" s="2">
        <f>90.5/4</f>
        <v>22.625</v>
      </c>
      <c r="C159" s="25">
        <f>90.5/4</f>
        <v>22.625</v>
      </c>
      <c r="D159" s="25">
        <f>10.3/4</f>
        <v>2.5750000000000002</v>
      </c>
      <c r="E159" s="4">
        <f>103.5/4</f>
        <v>25.875</v>
      </c>
      <c r="F159" s="25">
        <v>50.3</v>
      </c>
      <c r="G159" s="4">
        <v>6.2</v>
      </c>
    </row>
    <row r="160" spans="1:7" x14ac:dyDescent="0.25">
      <c r="A160" s="2">
        <v>8</v>
      </c>
      <c r="B160" s="2"/>
      <c r="C160" s="25"/>
      <c r="D160" s="25"/>
      <c r="E160" s="4"/>
      <c r="F160" s="25"/>
      <c r="G160" s="4"/>
    </row>
    <row r="161" spans="1:7" x14ac:dyDescent="0.25">
      <c r="A161" s="2">
        <v>9</v>
      </c>
      <c r="B161" s="2"/>
      <c r="C161" s="25"/>
      <c r="D161" s="25"/>
      <c r="E161" s="4"/>
      <c r="F161" s="25"/>
      <c r="G161" s="4"/>
    </row>
    <row r="162" spans="1:7" x14ac:dyDescent="0.25">
      <c r="A162" s="2">
        <v>10</v>
      </c>
      <c r="B162" s="2"/>
      <c r="C162" s="25"/>
      <c r="D162" s="25"/>
      <c r="E162" s="4"/>
      <c r="F162" s="25"/>
      <c r="G162" s="4"/>
    </row>
    <row r="163" spans="1:7" x14ac:dyDescent="0.25">
      <c r="A163" s="2">
        <v>11</v>
      </c>
      <c r="B163" s="2"/>
      <c r="C163" s="25"/>
      <c r="D163" s="25"/>
      <c r="E163" s="4"/>
      <c r="F163" s="25"/>
      <c r="G163" s="4"/>
    </row>
    <row r="164" spans="1:7" x14ac:dyDescent="0.25">
      <c r="A164" s="2">
        <v>12</v>
      </c>
      <c r="B164" s="2"/>
      <c r="C164" s="25"/>
      <c r="D164" s="25"/>
      <c r="E164" s="4"/>
      <c r="F164" s="25"/>
      <c r="G164" s="4"/>
    </row>
    <row r="165" spans="1:7" x14ac:dyDescent="0.25">
      <c r="A165" s="2">
        <v>13</v>
      </c>
      <c r="B165" s="2"/>
      <c r="C165" s="25"/>
      <c r="D165" s="25"/>
      <c r="E165" s="4"/>
      <c r="F165" s="25"/>
      <c r="G165" s="4"/>
    </row>
    <row r="166" spans="1:7" x14ac:dyDescent="0.25">
      <c r="A166" s="2">
        <v>14</v>
      </c>
      <c r="B166" s="2"/>
      <c r="C166" s="25"/>
      <c r="D166" s="25"/>
      <c r="E166" s="4"/>
      <c r="F166" s="25"/>
      <c r="G166" s="4"/>
    </row>
    <row r="167" spans="1:7" x14ac:dyDescent="0.25">
      <c r="A167" s="2">
        <v>15</v>
      </c>
      <c r="B167" s="2"/>
      <c r="C167" s="25"/>
      <c r="D167" s="25"/>
      <c r="E167" s="4"/>
      <c r="F167" s="25"/>
      <c r="G167" s="4"/>
    </row>
    <row r="168" spans="1:7" x14ac:dyDescent="0.25">
      <c r="A168" s="2">
        <v>16</v>
      </c>
      <c r="B168" s="2"/>
      <c r="C168" s="25"/>
      <c r="D168" s="25"/>
      <c r="E168" s="4"/>
      <c r="F168" s="25"/>
      <c r="G168" s="4"/>
    </row>
    <row r="169" spans="1:7" x14ac:dyDescent="0.25">
      <c r="A169" s="2">
        <v>17</v>
      </c>
      <c r="B169" s="2"/>
      <c r="C169" s="25"/>
      <c r="D169" s="25"/>
      <c r="E169" s="4"/>
      <c r="F169" s="25"/>
      <c r="G169" s="4"/>
    </row>
    <row r="170" spans="1:7" x14ac:dyDescent="0.25">
      <c r="A170" s="2">
        <v>18</v>
      </c>
      <c r="B170" s="2"/>
      <c r="C170" s="25"/>
      <c r="D170" s="25"/>
      <c r="E170" s="4"/>
      <c r="F170" s="25"/>
      <c r="G170" s="4"/>
    </row>
    <row r="171" spans="1:7" x14ac:dyDescent="0.25">
      <c r="A171" s="2">
        <v>19</v>
      </c>
      <c r="B171" s="2">
        <v>13</v>
      </c>
      <c r="C171" s="25">
        <v>25</v>
      </c>
      <c r="D171" s="25">
        <v>25</v>
      </c>
      <c r="E171" s="4">
        <v>25</v>
      </c>
      <c r="F171" s="25">
        <v>0</v>
      </c>
      <c r="G171" s="4">
        <v>10.6</v>
      </c>
    </row>
    <row r="172" spans="1:7" x14ac:dyDescent="0.25">
      <c r="A172" s="2">
        <v>20</v>
      </c>
      <c r="B172" s="2">
        <v>35</v>
      </c>
      <c r="C172" s="25">
        <v>17.5</v>
      </c>
      <c r="D172" s="25">
        <v>19</v>
      </c>
      <c r="E172" s="4">
        <v>17.5</v>
      </c>
      <c r="F172" s="25">
        <v>27.5</v>
      </c>
      <c r="G172" s="4">
        <v>26.4</v>
      </c>
    </row>
    <row r="173" spans="1:7" x14ac:dyDescent="0.25">
      <c r="A173" s="2">
        <v>21</v>
      </c>
      <c r="B173" s="2"/>
      <c r="C173" s="25"/>
      <c r="D173" s="25"/>
      <c r="E173" s="4"/>
      <c r="F173" s="25"/>
      <c r="G173" s="4"/>
    </row>
    <row r="174" spans="1:7" x14ac:dyDescent="0.25">
      <c r="A174" s="2">
        <v>22</v>
      </c>
      <c r="B174" s="2"/>
      <c r="C174" s="25"/>
      <c r="D174" s="25"/>
      <c r="E174" s="4"/>
      <c r="F174" s="25"/>
      <c r="G174" s="4"/>
    </row>
    <row r="175" spans="1:7" x14ac:dyDescent="0.25">
      <c r="A175" s="2">
        <v>23</v>
      </c>
      <c r="B175" s="2"/>
      <c r="C175" s="25"/>
      <c r="D175" s="25"/>
      <c r="E175" s="4"/>
      <c r="F175" s="25"/>
      <c r="G175" s="4"/>
    </row>
    <row r="176" spans="1:7" x14ac:dyDescent="0.25">
      <c r="A176" s="2">
        <v>24</v>
      </c>
      <c r="B176" s="2"/>
      <c r="C176" s="25"/>
      <c r="D176" s="25"/>
      <c r="E176" s="4"/>
      <c r="F176" s="25"/>
      <c r="G176" s="4">
        <v>2</v>
      </c>
    </row>
    <row r="177" spans="1:7" x14ac:dyDescent="0.25">
      <c r="A177" s="2">
        <v>25</v>
      </c>
      <c r="B177" s="2"/>
      <c r="C177" s="25"/>
      <c r="D177" s="25"/>
      <c r="E177" s="4"/>
      <c r="F177" s="25"/>
      <c r="G177" s="4"/>
    </row>
    <row r="178" spans="1:7" x14ac:dyDescent="0.25">
      <c r="A178" s="2">
        <v>26</v>
      </c>
      <c r="B178" s="2"/>
      <c r="C178" s="25"/>
      <c r="D178" s="25"/>
      <c r="E178" s="4"/>
      <c r="F178" s="25">
        <v>6.5</v>
      </c>
      <c r="G178" s="4">
        <v>3.8</v>
      </c>
    </row>
    <row r="179" spans="1:7" x14ac:dyDescent="0.25">
      <c r="A179" s="2">
        <v>27</v>
      </c>
      <c r="B179" s="2"/>
      <c r="C179" s="25"/>
      <c r="D179" s="25"/>
      <c r="E179" s="4"/>
      <c r="F179" s="25"/>
      <c r="G179" s="4"/>
    </row>
    <row r="180" spans="1:7" x14ac:dyDescent="0.25">
      <c r="A180" s="2">
        <v>28</v>
      </c>
      <c r="B180" s="2"/>
      <c r="C180" s="25"/>
      <c r="D180" s="25"/>
      <c r="E180" s="4"/>
      <c r="F180" s="25"/>
      <c r="G180" s="4"/>
    </row>
    <row r="181" spans="1:7" x14ac:dyDescent="0.25">
      <c r="A181" s="2">
        <v>29</v>
      </c>
      <c r="B181" s="2"/>
      <c r="C181" s="25"/>
      <c r="D181" s="25"/>
      <c r="E181" s="4"/>
      <c r="F181" s="25"/>
      <c r="G181" s="4"/>
    </row>
    <row r="182" spans="1:7" x14ac:dyDescent="0.25">
      <c r="A182" s="2">
        <v>30</v>
      </c>
      <c r="B182" s="2"/>
      <c r="C182" s="25"/>
      <c r="D182" s="25"/>
      <c r="E182" s="4"/>
      <c r="F182" s="25"/>
      <c r="G182" s="4"/>
    </row>
    <row r="183" spans="1:7" x14ac:dyDescent="0.25">
      <c r="A183" s="7">
        <v>37073</v>
      </c>
      <c r="B183" s="2"/>
      <c r="C183" s="25"/>
      <c r="D183" s="25"/>
      <c r="E183" s="4"/>
      <c r="F183" s="25"/>
      <c r="G183" s="4"/>
    </row>
    <row r="184" spans="1:7" x14ac:dyDescent="0.25">
      <c r="A184" s="2">
        <v>2</v>
      </c>
      <c r="B184" s="2"/>
      <c r="C184" s="25"/>
      <c r="D184" s="25"/>
      <c r="E184" s="4"/>
      <c r="F184" s="25"/>
      <c r="G184" s="4"/>
    </row>
    <row r="185" spans="1:7" x14ac:dyDescent="0.25">
      <c r="A185" s="2">
        <v>3</v>
      </c>
      <c r="B185" s="2"/>
      <c r="C185" s="25"/>
      <c r="D185" s="25"/>
      <c r="E185" s="4"/>
      <c r="F185" s="25"/>
      <c r="G185" s="4"/>
    </row>
    <row r="186" spans="1:7" x14ac:dyDescent="0.25">
      <c r="A186" s="2">
        <v>4</v>
      </c>
      <c r="B186" s="2"/>
      <c r="C186" s="25"/>
      <c r="D186" s="25"/>
      <c r="E186" s="4"/>
      <c r="F186" s="25"/>
      <c r="G186" s="4"/>
    </row>
    <row r="187" spans="1:7" x14ac:dyDescent="0.25">
      <c r="A187" s="2">
        <v>5</v>
      </c>
      <c r="B187" s="2"/>
      <c r="C187" s="25"/>
      <c r="D187" s="25"/>
      <c r="E187" s="4"/>
      <c r="F187" s="25"/>
      <c r="G187" s="4"/>
    </row>
    <row r="188" spans="1:7" x14ac:dyDescent="0.25">
      <c r="A188" s="2">
        <v>6</v>
      </c>
      <c r="B188" s="2">
        <v>10.5</v>
      </c>
      <c r="C188" s="25"/>
      <c r="D188" s="25"/>
      <c r="E188" s="4">
        <v>13.2</v>
      </c>
      <c r="F188" s="25"/>
      <c r="G188" s="4">
        <v>9.1999999999999993</v>
      </c>
    </row>
    <row r="189" spans="1:7" x14ac:dyDescent="0.25">
      <c r="A189" s="2">
        <v>7</v>
      </c>
      <c r="B189" s="2"/>
      <c r="C189" s="25"/>
      <c r="D189" s="25"/>
      <c r="E189" s="4"/>
      <c r="F189" s="25"/>
      <c r="G189" s="4"/>
    </row>
    <row r="190" spans="1:7" x14ac:dyDescent="0.25">
      <c r="A190" s="2">
        <v>8</v>
      </c>
      <c r="B190" s="2"/>
      <c r="C190" s="25"/>
      <c r="D190" s="25"/>
      <c r="E190" s="4"/>
      <c r="F190" s="25"/>
      <c r="G190" s="4"/>
    </row>
    <row r="191" spans="1:7" x14ac:dyDescent="0.25">
      <c r="A191" s="2">
        <v>9</v>
      </c>
      <c r="B191" s="2"/>
      <c r="C191" s="25"/>
      <c r="D191" s="25"/>
      <c r="E191" s="4"/>
      <c r="F191" s="25"/>
      <c r="G191" s="4"/>
    </row>
    <row r="192" spans="1:7" x14ac:dyDescent="0.25">
      <c r="A192" s="2">
        <v>10</v>
      </c>
      <c r="B192" s="2"/>
      <c r="C192" s="25"/>
      <c r="D192" s="25"/>
      <c r="E192" s="4"/>
      <c r="F192" s="25"/>
      <c r="G192" s="4"/>
    </row>
    <row r="193" spans="1:7" x14ac:dyDescent="0.25">
      <c r="A193" s="2">
        <v>11</v>
      </c>
      <c r="B193" s="2"/>
      <c r="C193" s="25"/>
      <c r="D193" s="25"/>
      <c r="E193" s="4"/>
      <c r="F193" s="25"/>
      <c r="G193" s="4"/>
    </row>
    <row r="194" spans="1:7" x14ac:dyDescent="0.25">
      <c r="A194" s="2">
        <v>12</v>
      </c>
      <c r="B194" s="2"/>
      <c r="C194" s="25"/>
      <c r="D194" s="25"/>
      <c r="E194" s="4"/>
      <c r="F194" s="25"/>
      <c r="G194" s="4"/>
    </row>
    <row r="195" spans="1:7" x14ac:dyDescent="0.25">
      <c r="A195" s="2">
        <v>13</v>
      </c>
      <c r="B195" s="2"/>
      <c r="C195" s="25"/>
      <c r="D195" s="25"/>
      <c r="E195" s="4"/>
      <c r="F195" s="25"/>
      <c r="G195" s="4"/>
    </row>
    <row r="196" spans="1:7" x14ac:dyDescent="0.25">
      <c r="A196" s="2">
        <v>14</v>
      </c>
      <c r="B196" s="2"/>
      <c r="C196" s="25"/>
      <c r="D196" s="25"/>
      <c r="E196" s="4"/>
      <c r="F196" s="25"/>
      <c r="G196" s="4"/>
    </row>
    <row r="197" spans="1:7" x14ac:dyDescent="0.25">
      <c r="A197" s="2">
        <v>15</v>
      </c>
      <c r="B197" s="2"/>
      <c r="C197" s="25"/>
      <c r="D197" s="25"/>
      <c r="E197" s="4"/>
      <c r="F197" s="25"/>
      <c r="G197" s="4"/>
    </row>
    <row r="198" spans="1:7" x14ac:dyDescent="0.25">
      <c r="A198" s="2">
        <v>16</v>
      </c>
      <c r="B198" s="2"/>
      <c r="C198" s="25"/>
      <c r="D198" s="25"/>
      <c r="E198" s="4"/>
      <c r="F198" s="25"/>
      <c r="G198" s="4"/>
    </row>
    <row r="199" spans="1:7" x14ac:dyDescent="0.25">
      <c r="A199" s="2">
        <v>17</v>
      </c>
      <c r="B199" s="2"/>
      <c r="C199" s="25"/>
      <c r="D199" s="25"/>
      <c r="E199" s="4"/>
      <c r="F199" s="25"/>
      <c r="G199" s="4"/>
    </row>
    <row r="200" spans="1:7" x14ac:dyDescent="0.25">
      <c r="A200" s="2">
        <v>18</v>
      </c>
      <c r="B200" s="2"/>
      <c r="C200" s="25"/>
      <c r="D200" s="25"/>
      <c r="E200" s="4"/>
      <c r="F200" s="25"/>
      <c r="G200" s="4"/>
    </row>
    <row r="201" spans="1:7" x14ac:dyDescent="0.25">
      <c r="A201" s="2">
        <v>19</v>
      </c>
      <c r="B201" s="2"/>
      <c r="C201" s="25"/>
      <c r="D201" s="25"/>
      <c r="E201" s="4"/>
      <c r="F201" s="25"/>
      <c r="G201" s="4"/>
    </row>
    <row r="202" spans="1:7" x14ac:dyDescent="0.25">
      <c r="A202" s="2">
        <v>20</v>
      </c>
      <c r="B202" s="2"/>
      <c r="C202" s="25"/>
      <c r="D202" s="25"/>
      <c r="E202" s="4"/>
      <c r="F202" s="25"/>
      <c r="G202" s="4"/>
    </row>
    <row r="203" spans="1:7" x14ac:dyDescent="0.25">
      <c r="A203" s="2">
        <v>21</v>
      </c>
      <c r="B203" s="2"/>
      <c r="C203" s="25"/>
      <c r="D203" s="25"/>
      <c r="E203" s="4"/>
      <c r="F203" s="25"/>
      <c r="G203" s="4"/>
    </row>
    <row r="204" spans="1:7" x14ac:dyDescent="0.25">
      <c r="A204" s="2">
        <v>22</v>
      </c>
      <c r="B204" s="2"/>
      <c r="C204" s="25"/>
      <c r="D204" s="25"/>
      <c r="E204" s="4"/>
      <c r="F204" s="25"/>
      <c r="G204" s="4"/>
    </row>
    <row r="205" spans="1:7" x14ac:dyDescent="0.25">
      <c r="A205" s="2">
        <v>23</v>
      </c>
      <c r="B205" s="2"/>
      <c r="C205" s="25"/>
      <c r="D205" s="25"/>
      <c r="E205" s="4"/>
      <c r="F205" s="25"/>
      <c r="G205" s="4"/>
    </row>
    <row r="206" spans="1:7" x14ac:dyDescent="0.25">
      <c r="A206" s="2">
        <v>24</v>
      </c>
      <c r="B206" s="2"/>
      <c r="C206" s="25"/>
      <c r="D206" s="25"/>
      <c r="E206" s="4"/>
      <c r="F206" s="25"/>
      <c r="G206" s="4"/>
    </row>
    <row r="207" spans="1:7" x14ac:dyDescent="0.25">
      <c r="A207" s="2">
        <v>25</v>
      </c>
      <c r="B207" s="2"/>
      <c r="C207" s="25"/>
      <c r="D207" s="25"/>
      <c r="E207" s="4"/>
      <c r="F207" s="25"/>
      <c r="G207" s="4"/>
    </row>
    <row r="208" spans="1:7" x14ac:dyDescent="0.25">
      <c r="A208" s="2">
        <v>26</v>
      </c>
      <c r="B208" s="2"/>
      <c r="C208" s="25"/>
      <c r="D208" s="25"/>
      <c r="E208" s="4"/>
      <c r="F208" s="25">
        <v>6.5</v>
      </c>
      <c r="G208" s="4"/>
    </row>
    <row r="209" spans="1:7" x14ac:dyDescent="0.25">
      <c r="A209" s="2">
        <v>27</v>
      </c>
      <c r="B209" s="2"/>
      <c r="C209" s="25"/>
      <c r="D209" s="25"/>
      <c r="E209" s="4"/>
      <c r="F209" s="25"/>
      <c r="G209" s="4"/>
    </row>
    <row r="210" spans="1:7" x14ac:dyDescent="0.25">
      <c r="A210" s="2">
        <v>28</v>
      </c>
      <c r="B210" s="2"/>
      <c r="C210" s="25"/>
      <c r="D210" s="25"/>
      <c r="E210" s="4"/>
      <c r="F210" s="25"/>
      <c r="G210" s="4"/>
    </row>
    <row r="211" spans="1:7" x14ac:dyDescent="0.25">
      <c r="A211" s="2">
        <v>29</v>
      </c>
      <c r="B211" s="2"/>
      <c r="C211" s="25"/>
      <c r="D211" s="25"/>
      <c r="E211" s="4"/>
      <c r="F211" s="25"/>
      <c r="G211" s="4"/>
    </row>
    <row r="212" spans="1:7" x14ac:dyDescent="0.25">
      <c r="A212" s="2">
        <v>30</v>
      </c>
      <c r="B212" s="2"/>
      <c r="C212" s="25"/>
      <c r="D212" s="25"/>
      <c r="E212" s="4"/>
      <c r="F212" s="25"/>
      <c r="G212" s="4"/>
    </row>
    <row r="213" spans="1:7" x14ac:dyDescent="0.25">
      <c r="A213" s="2">
        <v>31</v>
      </c>
      <c r="B213" s="2"/>
      <c r="C213" s="25"/>
      <c r="D213" s="25"/>
      <c r="E213" s="4"/>
      <c r="F213" s="25"/>
      <c r="G213" s="4"/>
    </row>
    <row r="214" spans="1:7" x14ac:dyDescent="0.25">
      <c r="A214" s="7">
        <v>37104</v>
      </c>
      <c r="B214" s="2"/>
      <c r="C214" s="25"/>
      <c r="D214" s="25"/>
      <c r="E214" s="4"/>
      <c r="F214" s="25">
        <v>4.8</v>
      </c>
      <c r="G214" s="4">
        <v>4.5999999999999996</v>
      </c>
    </row>
    <row r="215" spans="1:7" x14ac:dyDescent="0.25">
      <c r="A215" s="2">
        <v>2</v>
      </c>
      <c r="B215" s="2"/>
      <c r="C215" s="25"/>
      <c r="D215" s="25"/>
      <c r="E215" s="4"/>
      <c r="F215" s="25">
        <v>1.8</v>
      </c>
      <c r="G215" s="4"/>
    </row>
    <row r="216" spans="1:7" x14ac:dyDescent="0.25">
      <c r="A216" s="2">
        <v>3</v>
      </c>
      <c r="B216" s="2"/>
      <c r="C216" s="25">
        <v>2.7</v>
      </c>
      <c r="D216" s="25">
        <v>3.2</v>
      </c>
      <c r="E216" s="4">
        <v>3.6</v>
      </c>
      <c r="F216" s="25">
        <v>1.8</v>
      </c>
      <c r="G216" s="4">
        <v>4.5999999999999996</v>
      </c>
    </row>
    <row r="217" spans="1:7" x14ac:dyDescent="0.25">
      <c r="A217" s="2">
        <v>4</v>
      </c>
      <c r="B217" s="2">
        <v>3.2</v>
      </c>
      <c r="C217" s="25">
        <v>4.2</v>
      </c>
      <c r="D217" s="25">
        <v>0</v>
      </c>
      <c r="E217" s="4">
        <v>3.4</v>
      </c>
      <c r="F217" s="25">
        <v>2</v>
      </c>
      <c r="G217" s="4">
        <v>5</v>
      </c>
    </row>
    <row r="218" spans="1:7" x14ac:dyDescent="0.25">
      <c r="A218" s="2">
        <v>5</v>
      </c>
      <c r="B218" s="2"/>
      <c r="C218" s="25"/>
      <c r="D218" s="25"/>
      <c r="E218" s="4"/>
      <c r="F218" s="25"/>
      <c r="G218" s="4"/>
    </row>
    <row r="219" spans="1:7" x14ac:dyDescent="0.25">
      <c r="A219" s="2">
        <v>6</v>
      </c>
      <c r="B219" s="2"/>
      <c r="C219" s="25"/>
      <c r="D219" s="25"/>
      <c r="E219" s="4"/>
      <c r="F219" s="25"/>
      <c r="G219" s="4"/>
    </row>
    <row r="220" spans="1:7" x14ac:dyDescent="0.25">
      <c r="A220" s="2">
        <v>7</v>
      </c>
      <c r="B220" s="2"/>
      <c r="C220" s="25"/>
      <c r="D220" s="25"/>
      <c r="E220" s="4"/>
      <c r="F220" s="25"/>
      <c r="G220" s="4"/>
    </row>
    <row r="221" spans="1:7" x14ac:dyDescent="0.25">
      <c r="A221" s="2">
        <v>8</v>
      </c>
      <c r="B221" s="2"/>
      <c r="C221" s="25"/>
      <c r="D221" s="25"/>
      <c r="E221" s="4"/>
      <c r="F221" s="25"/>
      <c r="G221" s="4"/>
    </row>
    <row r="222" spans="1:7" x14ac:dyDescent="0.25">
      <c r="A222" s="2">
        <v>9</v>
      </c>
      <c r="B222" s="2"/>
      <c r="C222" s="25"/>
      <c r="D222" s="25"/>
      <c r="E222" s="4"/>
      <c r="F222" s="25"/>
      <c r="G222" s="4"/>
    </row>
    <row r="223" spans="1:7" x14ac:dyDescent="0.25">
      <c r="A223" s="2">
        <v>10</v>
      </c>
      <c r="B223" s="2"/>
      <c r="C223" s="25"/>
      <c r="D223" s="25"/>
      <c r="E223" s="4"/>
      <c r="F223" s="25"/>
      <c r="G223" s="4"/>
    </row>
    <row r="224" spans="1:7" x14ac:dyDescent="0.25">
      <c r="A224" s="2">
        <v>11</v>
      </c>
      <c r="B224" s="2"/>
      <c r="C224" s="25"/>
      <c r="D224" s="25"/>
      <c r="E224" s="4"/>
      <c r="F224" s="25"/>
      <c r="G224" s="4"/>
    </row>
    <row r="225" spans="1:7" x14ac:dyDescent="0.25">
      <c r="A225" s="2">
        <v>12</v>
      </c>
      <c r="B225" s="2"/>
      <c r="C225" s="25"/>
      <c r="D225" s="25"/>
      <c r="E225" s="4"/>
      <c r="F225" s="25"/>
      <c r="G225" s="4"/>
    </row>
    <row r="226" spans="1:7" x14ac:dyDescent="0.25">
      <c r="A226" s="2">
        <v>13</v>
      </c>
      <c r="B226" s="2"/>
      <c r="C226" s="25"/>
      <c r="D226" s="25"/>
      <c r="E226" s="4"/>
      <c r="F226" s="25"/>
      <c r="G226" s="4"/>
    </row>
    <row r="227" spans="1:7" x14ac:dyDescent="0.25">
      <c r="A227" s="2">
        <v>14</v>
      </c>
      <c r="B227" s="2"/>
      <c r="C227" s="25"/>
      <c r="D227" s="25"/>
      <c r="E227" s="4"/>
      <c r="F227" s="25"/>
      <c r="G227" s="4"/>
    </row>
    <row r="228" spans="1:7" x14ac:dyDescent="0.25">
      <c r="A228" s="2">
        <v>15</v>
      </c>
      <c r="B228" s="2"/>
      <c r="C228" s="25"/>
      <c r="D228" s="25"/>
      <c r="E228" s="4"/>
      <c r="F228" s="25"/>
      <c r="G228" s="4"/>
    </row>
    <row r="229" spans="1:7" x14ac:dyDescent="0.25">
      <c r="A229" s="2">
        <v>16</v>
      </c>
      <c r="B229" s="2">
        <v>0</v>
      </c>
      <c r="C229" s="25">
        <v>1.2</v>
      </c>
      <c r="D229" s="25">
        <v>2.4</v>
      </c>
      <c r="E229" s="4">
        <v>0.5</v>
      </c>
      <c r="F229" s="25">
        <v>18</v>
      </c>
      <c r="G229" s="4">
        <v>8</v>
      </c>
    </row>
    <row r="230" spans="1:7" x14ac:dyDescent="0.25">
      <c r="A230" s="2">
        <v>17</v>
      </c>
      <c r="B230" s="2"/>
      <c r="C230" s="25"/>
      <c r="D230" s="25"/>
      <c r="E230" s="4"/>
      <c r="F230" s="25"/>
      <c r="G230" s="4"/>
    </row>
    <row r="231" spans="1:7" x14ac:dyDescent="0.25">
      <c r="A231" s="2">
        <v>18</v>
      </c>
      <c r="B231" s="2"/>
      <c r="C231" s="25"/>
      <c r="D231" s="25"/>
      <c r="E231" s="4"/>
      <c r="F231" s="25"/>
      <c r="G231" s="4"/>
    </row>
    <row r="232" spans="1:7" x14ac:dyDescent="0.25">
      <c r="A232" s="2">
        <v>19</v>
      </c>
      <c r="B232" s="2"/>
      <c r="C232" s="25"/>
      <c r="D232" s="25"/>
      <c r="E232" s="4"/>
      <c r="F232" s="25"/>
      <c r="G232" s="4"/>
    </row>
    <row r="233" spans="1:7" x14ac:dyDescent="0.25">
      <c r="A233" s="2">
        <v>20</v>
      </c>
      <c r="B233" s="2"/>
      <c r="C233" s="25"/>
      <c r="D233" s="25"/>
      <c r="E233" s="4"/>
      <c r="F233" s="25"/>
      <c r="G233" s="4"/>
    </row>
    <row r="234" spans="1:7" x14ac:dyDescent="0.25">
      <c r="A234" s="2">
        <v>21</v>
      </c>
      <c r="B234" s="2"/>
      <c r="C234" s="25"/>
      <c r="D234" s="25"/>
      <c r="E234" s="4"/>
      <c r="F234" s="25"/>
      <c r="G234" s="4"/>
    </row>
    <row r="235" spans="1:7" x14ac:dyDescent="0.25">
      <c r="A235" s="2">
        <v>22</v>
      </c>
      <c r="B235" s="2"/>
      <c r="C235" s="25"/>
      <c r="D235" s="25"/>
      <c r="E235" s="4"/>
      <c r="F235" s="25"/>
      <c r="G235" s="4"/>
    </row>
    <row r="236" spans="1:7" x14ac:dyDescent="0.25">
      <c r="A236" s="2">
        <v>23</v>
      </c>
      <c r="B236" s="2"/>
      <c r="C236" s="25"/>
      <c r="D236" s="25"/>
      <c r="E236" s="4"/>
      <c r="F236" s="25"/>
      <c r="G236" s="4"/>
    </row>
    <row r="237" spans="1:7" x14ac:dyDescent="0.25">
      <c r="A237" s="2">
        <v>24</v>
      </c>
      <c r="B237" s="2"/>
      <c r="C237" s="25"/>
      <c r="D237" s="25"/>
      <c r="E237" s="4"/>
      <c r="F237" s="25"/>
      <c r="G237" s="4"/>
    </row>
    <row r="238" spans="1:7" x14ac:dyDescent="0.25">
      <c r="A238" s="2">
        <v>25</v>
      </c>
      <c r="B238" s="2"/>
      <c r="C238" s="25"/>
      <c r="D238" s="25"/>
      <c r="E238" s="4"/>
      <c r="F238" s="25"/>
      <c r="G238" s="4"/>
    </row>
    <row r="239" spans="1:7" x14ac:dyDescent="0.25">
      <c r="A239" s="2">
        <v>26</v>
      </c>
      <c r="B239" s="2"/>
      <c r="C239" s="25"/>
      <c r="D239" s="25"/>
      <c r="E239" s="4"/>
      <c r="F239" s="25">
        <v>2.2999999999999998</v>
      </c>
      <c r="G239" s="4">
        <v>2</v>
      </c>
    </row>
    <row r="240" spans="1:7" x14ac:dyDescent="0.25">
      <c r="A240" s="2">
        <v>27</v>
      </c>
      <c r="B240" s="2"/>
      <c r="C240" s="25"/>
      <c r="D240" s="25"/>
      <c r="E240" s="4"/>
      <c r="F240" s="25"/>
      <c r="G240" s="4"/>
    </row>
    <row r="241" spans="1:7" x14ac:dyDescent="0.25">
      <c r="A241" s="2">
        <v>28</v>
      </c>
      <c r="B241" s="2"/>
      <c r="C241" s="25"/>
      <c r="D241" s="25"/>
      <c r="E241" s="4"/>
      <c r="F241" s="25"/>
      <c r="G241" s="4"/>
    </row>
    <row r="242" spans="1:7" x14ac:dyDescent="0.25">
      <c r="A242" s="2">
        <v>29</v>
      </c>
      <c r="B242" s="2"/>
      <c r="C242" s="25"/>
      <c r="D242" s="25"/>
      <c r="E242" s="4"/>
      <c r="F242" s="25"/>
      <c r="G242" s="4"/>
    </row>
    <row r="243" spans="1:7" x14ac:dyDescent="0.25">
      <c r="A243" s="2">
        <v>30</v>
      </c>
      <c r="B243" s="2"/>
      <c r="C243" s="25"/>
      <c r="D243" s="25"/>
      <c r="E243" s="4"/>
      <c r="F243" s="25"/>
      <c r="G243" s="4"/>
    </row>
    <row r="244" spans="1:7" x14ac:dyDescent="0.25">
      <c r="A244" s="2">
        <v>31</v>
      </c>
      <c r="B244" s="2"/>
      <c r="C244" s="25"/>
      <c r="D244" s="25"/>
      <c r="E244" s="4"/>
      <c r="F244" s="25"/>
      <c r="G244" s="4"/>
    </row>
    <row r="245" spans="1:7" x14ac:dyDescent="0.25">
      <c r="A245" s="7">
        <v>37135</v>
      </c>
      <c r="B245" s="2"/>
      <c r="C245" s="25"/>
      <c r="D245" s="25"/>
      <c r="E245" s="4"/>
      <c r="F245" s="25"/>
      <c r="G245" s="4"/>
    </row>
    <row r="246" spans="1:7" x14ac:dyDescent="0.25">
      <c r="A246" s="2">
        <v>2</v>
      </c>
      <c r="B246" s="2"/>
      <c r="C246" s="25"/>
      <c r="D246" s="25"/>
      <c r="E246" s="4"/>
      <c r="F246" s="25"/>
      <c r="G246" s="4"/>
    </row>
    <row r="247" spans="1:7" x14ac:dyDescent="0.25">
      <c r="A247" s="2">
        <v>3</v>
      </c>
      <c r="B247" s="2"/>
      <c r="C247" s="25"/>
      <c r="D247" s="25"/>
      <c r="E247" s="4"/>
      <c r="F247" s="25"/>
      <c r="G247" s="4"/>
    </row>
    <row r="248" spans="1:7" x14ac:dyDescent="0.25">
      <c r="A248" s="2">
        <v>4</v>
      </c>
      <c r="B248" s="2"/>
      <c r="C248" s="25"/>
      <c r="D248" s="25"/>
      <c r="E248" s="4"/>
      <c r="F248" s="25"/>
      <c r="G248" s="4"/>
    </row>
    <row r="249" spans="1:7" x14ac:dyDescent="0.25">
      <c r="A249" s="2">
        <v>5</v>
      </c>
      <c r="B249" s="2">
        <v>5</v>
      </c>
      <c r="C249" s="25">
        <v>8</v>
      </c>
      <c r="D249" s="25">
        <v>9</v>
      </c>
      <c r="E249" s="4">
        <v>8</v>
      </c>
      <c r="F249" s="25">
        <v>0</v>
      </c>
      <c r="G249" s="4">
        <v>4.2</v>
      </c>
    </row>
    <row r="250" spans="1:7" x14ac:dyDescent="0.25">
      <c r="A250" s="2">
        <v>6</v>
      </c>
      <c r="B250" s="2">
        <v>19</v>
      </c>
      <c r="C250" s="25">
        <v>18</v>
      </c>
      <c r="D250" s="25">
        <v>47</v>
      </c>
      <c r="E250" s="4">
        <v>25</v>
      </c>
      <c r="F250" s="25">
        <v>5.5</v>
      </c>
      <c r="G250" s="4">
        <v>7</v>
      </c>
    </row>
    <row r="251" spans="1:7" x14ac:dyDescent="0.25">
      <c r="A251" s="2">
        <v>7</v>
      </c>
      <c r="B251" s="2">
        <v>27.5</v>
      </c>
      <c r="C251" s="25">
        <v>12.7</v>
      </c>
      <c r="D251" s="25">
        <v>28</v>
      </c>
      <c r="E251" s="4">
        <v>30.6</v>
      </c>
      <c r="F251" s="25">
        <v>11.25</v>
      </c>
      <c r="G251" s="4">
        <v>8.8000000000000007</v>
      </c>
    </row>
    <row r="252" spans="1:7" x14ac:dyDescent="0.25">
      <c r="A252" s="2">
        <v>8</v>
      </c>
      <c r="B252" s="2"/>
      <c r="C252" s="25"/>
      <c r="D252" s="25"/>
      <c r="E252" s="4"/>
      <c r="F252" s="25"/>
      <c r="G252" s="4"/>
    </row>
    <row r="253" spans="1:7" x14ac:dyDescent="0.25">
      <c r="A253" s="2">
        <v>9</v>
      </c>
      <c r="B253" s="2"/>
      <c r="C253" s="25"/>
      <c r="D253" s="25"/>
      <c r="E253" s="4"/>
      <c r="F253" s="25"/>
      <c r="G253" s="4"/>
    </row>
    <row r="254" spans="1:7" x14ac:dyDescent="0.25">
      <c r="A254" s="2">
        <v>10</v>
      </c>
      <c r="B254" s="2"/>
      <c r="C254" s="25"/>
      <c r="D254" s="25"/>
      <c r="E254" s="4"/>
      <c r="F254" s="25"/>
      <c r="G254" s="4"/>
    </row>
    <row r="255" spans="1:7" x14ac:dyDescent="0.25">
      <c r="A255" s="2">
        <v>11</v>
      </c>
      <c r="B255" s="2"/>
      <c r="C255" s="25"/>
      <c r="D255" s="25"/>
      <c r="E255" s="4"/>
      <c r="F255" s="25"/>
      <c r="G255" s="4"/>
    </row>
    <row r="256" spans="1:7" x14ac:dyDescent="0.25">
      <c r="A256" s="2">
        <v>12</v>
      </c>
      <c r="B256" s="2"/>
      <c r="C256" s="25"/>
      <c r="D256" s="25"/>
      <c r="E256" s="4"/>
      <c r="F256" s="25"/>
      <c r="G256" s="4"/>
    </row>
    <row r="257" spans="1:7" x14ac:dyDescent="0.25">
      <c r="A257" s="2">
        <v>13</v>
      </c>
      <c r="B257" s="2"/>
      <c r="C257" s="25"/>
      <c r="D257" s="25"/>
      <c r="E257" s="4"/>
      <c r="F257" s="25"/>
      <c r="G257" s="4"/>
    </row>
    <row r="258" spans="1:7" x14ac:dyDescent="0.25">
      <c r="A258" s="2">
        <v>14</v>
      </c>
      <c r="B258" s="2"/>
      <c r="C258" s="25"/>
      <c r="D258" s="25"/>
      <c r="E258" s="4"/>
      <c r="F258" s="25"/>
      <c r="G258" s="4"/>
    </row>
    <row r="259" spans="1:7" x14ac:dyDescent="0.25">
      <c r="A259" s="2">
        <v>15</v>
      </c>
      <c r="B259" s="2"/>
      <c r="C259" s="25"/>
      <c r="D259" s="25"/>
      <c r="E259" s="4"/>
      <c r="F259" s="25"/>
      <c r="G259" s="4"/>
    </row>
    <row r="260" spans="1:7" x14ac:dyDescent="0.25">
      <c r="A260" s="2">
        <v>16</v>
      </c>
      <c r="B260" s="2"/>
      <c r="C260" s="25"/>
      <c r="D260" s="25"/>
      <c r="E260" s="4"/>
      <c r="F260" s="25"/>
      <c r="G260" s="4"/>
    </row>
    <row r="261" spans="1:7" x14ac:dyDescent="0.25">
      <c r="A261" s="2">
        <v>17</v>
      </c>
      <c r="B261" s="2"/>
      <c r="C261" s="25"/>
      <c r="D261" s="25"/>
      <c r="E261" s="4"/>
      <c r="F261" s="25"/>
      <c r="G261" s="4"/>
    </row>
    <row r="262" spans="1:7" x14ac:dyDescent="0.25">
      <c r="A262" s="2">
        <v>18</v>
      </c>
      <c r="B262" s="2"/>
      <c r="C262" s="25"/>
      <c r="D262" s="25"/>
      <c r="E262" s="4"/>
      <c r="F262" s="25"/>
      <c r="G262" s="4"/>
    </row>
    <row r="263" spans="1:7" x14ac:dyDescent="0.25">
      <c r="A263" s="2">
        <v>19</v>
      </c>
      <c r="B263" s="2"/>
      <c r="C263" s="25"/>
      <c r="D263" s="25"/>
      <c r="E263" s="4"/>
      <c r="F263" s="25"/>
      <c r="G263" s="4"/>
    </row>
    <row r="264" spans="1:7" x14ac:dyDescent="0.25">
      <c r="A264" s="2">
        <v>20</v>
      </c>
      <c r="B264" s="2"/>
      <c r="C264" s="25"/>
      <c r="D264" s="25"/>
      <c r="E264" s="4"/>
      <c r="F264" s="25"/>
      <c r="G264" s="4"/>
    </row>
    <row r="265" spans="1:7" x14ac:dyDescent="0.25">
      <c r="A265" s="2">
        <v>21</v>
      </c>
      <c r="B265" s="2"/>
      <c r="C265" s="25"/>
      <c r="D265" s="25"/>
      <c r="E265" s="4"/>
      <c r="F265" s="25"/>
      <c r="G265" s="4"/>
    </row>
    <row r="266" spans="1:7" x14ac:dyDescent="0.25">
      <c r="A266" s="2">
        <v>22</v>
      </c>
      <c r="B266" s="2"/>
      <c r="C266" s="25"/>
      <c r="D266" s="25"/>
      <c r="E266" s="4"/>
      <c r="F266" s="25"/>
      <c r="G266" s="4"/>
    </row>
    <row r="267" spans="1:7" x14ac:dyDescent="0.25">
      <c r="A267" s="2">
        <v>23</v>
      </c>
      <c r="B267" s="2"/>
      <c r="C267" s="25"/>
      <c r="D267" s="25"/>
      <c r="E267" s="4"/>
      <c r="F267" s="25">
        <v>9.8000000000000007</v>
      </c>
      <c r="G267" s="4"/>
    </row>
    <row r="268" spans="1:7" x14ac:dyDescent="0.25">
      <c r="A268" s="2">
        <v>24</v>
      </c>
      <c r="B268" s="2"/>
      <c r="C268" s="25"/>
      <c r="D268" s="25"/>
      <c r="E268" s="4"/>
      <c r="F268" s="25"/>
      <c r="G268" s="4"/>
    </row>
    <row r="269" spans="1:7" x14ac:dyDescent="0.25">
      <c r="A269" s="2">
        <v>25</v>
      </c>
      <c r="B269" s="2">
        <v>3.1</v>
      </c>
      <c r="C269" s="25">
        <v>2.2000000000000002</v>
      </c>
      <c r="D269" s="25"/>
      <c r="E269" s="4">
        <v>1</v>
      </c>
      <c r="F269" s="25"/>
      <c r="G269" s="4"/>
    </row>
    <row r="270" spans="1:7" x14ac:dyDescent="0.25">
      <c r="A270" s="2">
        <v>26</v>
      </c>
      <c r="B270" s="2"/>
      <c r="C270" s="25"/>
      <c r="D270" s="25"/>
      <c r="E270" s="4"/>
      <c r="F270" s="25"/>
      <c r="G270" s="4"/>
    </row>
    <row r="271" spans="1:7" x14ac:dyDescent="0.25">
      <c r="A271" s="2">
        <v>27</v>
      </c>
      <c r="B271" s="2"/>
      <c r="C271" s="25"/>
      <c r="D271" s="25"/>
      <c r="E271" s="4"/>
      <c r="F271" s="25"/>
      <c r="G271" s="4"/>
    </row>
    <row r="272" spans="1:7" x14ac:dyDescent="0.25">
      <c r="A272" s="2">
        <v>28</v>
      </c>
      <c r="B272" s="2"/>
      <c r="C272" s="25"/>
      <c r="D272" s="25"/>
      <c r="E272" s="4"/>
      <c r="G272" s="4"/>
    </row>
    <row r="273" spans="1:7" x14ac:dyDescent="0.25">
      <c r="A273" s="2">
        <v>29</v>
      </c>
      <c r="B273" s="2"/>
      <c r="C273" s="25"/>
      <c r="D273" s="25"/>
      <c r="E273" s="4"/>
      <c r="F273" s="25"/>
      <c r="G273" s="4"/>
    </row>
    <row r="274" spans="1:7" x14ac:dyDescent="0.25">
      <c r="A274" s="2">
        <v>30</v>
      </c>
      <c r="B274" s="2"/>
      <c r="C274" s="25"/>
      <c r="D274" s="25"/>
      <c r="E274" s="4"/>
      <c r="F274" s="25"/>
      <c r="G274" s="4"/>
    </row>
    <row r="275" spans="1:7" x14ac:dyDescent="0.25">
      <c r="A275" s="7">
        <v>37165</v>
      </c>
      <c r="B275" s="2"/>
      <c r="C275" s="25"/>
      <c r="D275" s="25"/>
      <c r="E275" s="4"/>
      <c r="F275" s="25"/>
      <c r="G275" s="4"/>
    </row>
    <row r="276" spans="1:7" x14ac:dyDescent="0.25">
      <c r="A276" s="2">
        <v>2</v>
      </c>
      <c r="B276" s="2"/>
      <c r="C276" s="25"/>
      <c r="D276" s="25"/>
      <c r="E276" s="4"/>
      <c r="F276" s="25"/>
      <c r="G276" s="4"/>
    </row>
    <row r="277" spans="1:7" x14ac:dyDescent="0.25">
      <c r="A277" s="2">
        <v>3</v>
      </c>
      <c r="B277" s="2"/>
      <c r="C277" s="25"/>
      <c r="D277" s="25"/>
      <c r="E277" s="4"/>
      <c r="F277" s="25"/>
      <c r="G277" s="4"/>
    </row>
    <row r="278" spans="1:7" x14ac:dyDescent="0.25">
      <c r="A278" s="2">
        <v>4</v>
      </c>
      <c r="B278" s="2"/>
      <c r="C278" s="25"/>
      <c r="D278" s="25"/>
      <c r="E278" s="4"/>
      <c r="F278" s="25"/>
      <c r="G278" s="4"/>
    </row>
    <row r="279" spans="1:7" x14ac:dyDescent="0.25">
      <c r="A279" s="2">
        <v>5</v>
      </c>
      <c r="B279" s="2"/>
      <c r="C279" s="25"/>
      <c r="D279" s="25"/>
      <c r="E279" s="4"/>
      <c r="F279" s="25"/>
      <c r="G279" s="4"/>
    </row>
    <row r="280" spans="1:7" x14ac:dyDescent="0.25">
      <c r="A280" s="2">
        <v>6</v>
      </c>
      <c r="B280" s="2"/>
      <c r="C280" s="25"/>
      <c r="D280" s="25"/>
      <c r="E280" s="4"/>
      <c r="F280" s="25"/>
      <c r="G280" s="4"/>
    </row>
    <row r="281" spans="1:7" x14ac:dyDescent="0.25">
      <c r="A281" s="2">
        <v>7</v>
      </c>
      <c r="B281" s="2"/>
      <c r="C281" s="25"/>
      <c r="D281" s="25"/>
      <c r="E281" s="4"/>
      <c r="F281" s="25"/>
      <c r="G281" s="4"/>
    </row>
    <row r="282" spans="1:7" x14ac:dyDescent="0.25">
      <c r="A282" s="2">
        <v>8</v>
      </c>
      <c r="B282" s="2"/>
      <c r="C282" s="25"/>
      <c r="D282" s="25"/>
      <c r="E282" s="4"/>
      <c r="F282" s="25">
        <v>8.25</v>
      </c>
      <c r="G282" s="4">
        <v>2.8</v>
      </c>
    </row>
    <row r="283" spans="1:7" x14ac:dyDescent="0.25">
      <c r="A283" s="2">
        <v>9</v>
      </c>
      <c r="B283" s="2"/>
      <c r="C283" s="25"/>
      <c r="D283" s="25"/>
      <c r="E283" s="4"/>
      <c r="F283" s="25"/>
      <c r="G283" s="4"/>
    </row>
    <row r="284" spans="1:7" x14ac:dyDescent="0.25">
      <c r="A284" s="2">
        <v>10</v>
      </c>
      <c r="B284" s="2"/>
      <c r="C284" s="25"/>
      <c r="D284" s="25"/>
      <c r="E284" s="4"/>
      <c r="F284" s="25"/>
      <c r="G284" s="4"/>
    </row>
    <row r="285" spans="1:7" x14ac:dyDescent="0.25">
      <c r="A285" s="2">
        <v>11</v>
      </c>
      <c r="B285" s="2"/>
      <c r="C285" s="25"/>
      <c r="D285" s="25"/>
      <c r="E285" s="4"/>
      <c r="F285" s="25"/>
      <c r="G285" s="4"/>
    </row>
    <row r="286" spans="1:7" x14ac:dyDescent="0.25">
      <c r="A286" s="2">
        <v>12</v>
      </c>
      <c r="B286" s="2"/>
      <c r="C286" s="25"/>
      <c r="D286" s="25"/>
      <c r="E286" s="4"/>
      <c r="G286" s="4"/>
    </row>
    <row r="287" spans="1:7" x14ac:dyDescent="0.25">
      <c r="A287" s="2">
        <v>13</v>
      </c>
      <c r="B287" s="2"/>
      <c r="C287" s="25"/>
      <c r="D287" s="25"/>
      <c r="E287" s="4"/>
      <c r="F287" s="25"/>
      <c r="G287" s="4"/>
    </row>
    <row r="288" spans="1:7" x14ac:dyDescent="0.25">
      <c r="A288" s="2">
        <v>14</v>
      </c>
      <c r="B288" s="2"/>
      <c r="C288" s="25"/>
      <c r="D288" s="25"/>
      <c r="E288" s="4"/>
      <c r="F288" s="25"/>
      <c r="G288" s="4"/>
    </row>
    <row r="289" spans="1:7" x14ac:dyDescent="0.25">
      <c r="A289" s="2">
        <v>15</v>
      </c>
      <c r="B289" s="2"/>
      <c r="C289" s="25"/>
      <c r="D289" s="25"/>
      <c r="E289" s="4"/>
      <c r="F289" s="25"/>
      <c r="G289" s="4"/>
    </row>
    <row r="290" spans="1:7" x14ac:dyDescent="0.25">
      <c r="A290" s="2">
        <v>16</v>
      </c>
      <c r="B290" s="2"/>
      <c r="C290" s="25"/>
      <c r="D290" s="25"/>
      <c r="E290" s="4"/>
      <c r="F290" s="25"/>
      <c r="G290" s="4"/>
    </row>
    <row r="291" spans="1:7" x14ac:dyDescent="0.25">
      <c r="A291" s="2">
        <v>17</v>
      </c>
      <c r="B291" s="2"/>
      <c r="C291" s="25"/>
      <c r="D291" s="25"/>
      <c r="E291" s="4"/>
      <c r="F291" s="25"/>
      <c r="G291" s="4"/>
    </row>
    <row r="292" spans="1:7" x14ac:dyDescent="0.25">
      <c r="A292" s="2">
        <v>18</v>
      </c>
      <c r="B292" s="2"/>
      <c r="C292" s="25"/>
      <c r="D292" s="25"/>
      <c r="E292" s="4"/>
      <c r="F292" s="25"/>
      <c r="G292" s="4"/>
    </row>
    <row r="293" spans="1:7" x14ac:dyDescent="0.25">
      <c r="A293" s="2">
        <v>19</v>
      </c>
      <c r="B293" s="2"/>
      <c r="C293" s="25"/>
      <c r="D293" s="25"/>
      <c r="E293" s="4"/>
      <c r="F293" s="25"/>
      <c r="G293" s="4"/>
    </row>
    <row r="294" spans="1:7" x14ac:dyDescent="0.25">
      <c r="A294" s="2">
        <v>20</v>
      </c>
      <c r="B294" s="2"/>
      <c r="C294" s="25"/>
      <c r="D294" s="25"/>
      <c r="E294" s="4"/>
      <c r="F294" s="25"/>
      <c r="G294" s="4"/>
    </row>
    <row r="295" spans="1:7" x14ac:dyDescent="0.25">
      <c r="A295" s="2">
        <v>21</v>
      </c>
      <c r="B295" s="2"/>
      <c r="C295" s="25"/>
      <c r="D295" s="25"/>
      <c r="E295" s="4"/>
      <c r="F295" s="25"/>
      <c r="G295" s="4"/>
    </row>
    <row r="296" spans="1:7" x14ac:dyDescent="0.25">
      <c r="A296" s="2">
        <v>22</v>
      </c>
      <c r="B296" s="2"/>
      <c r="C296" s="25"/>
      <c r="D296" s="25"/>
      <c r="E296" s="4"/>
      <c r="F296" s="25"/>
      <c r="G296" s="4"/>
    </row>
    <row r="297" spans="1:7" x14ac:dyDescent="0.25">
      <c r="A297" s="2">
        <v>23</v>
      </c>
      <c r="B297" s="2"/>
      <c r="C297" s="25"/>
      <c r="D297" s="25"/>
      <c r="E297" s="4"/>
      <c r="F297" s="25"/>
      <c r="G297" s="4"/>
    </row>
    <row r="298" spans="1:7" x14ac:dyDescent="0.25">
      <c r="A298" s="2">
        <v>24</v>
      </c>
      <c r="B298" s="2"/>
      <c r="C298" s="25"/>
      <c r="D298" s="25"/>
      <c r="E298" s="4"/>
      <c r="F298" s="25"/>
      <c r="G298" s="4"/>
    </row>
    <row r="299" spans="1:7" x14ac:dyDescent="0.25">
      <c r="A299" s="2">
        <v>25</v>
      </c>
      <c r="B299" s="2"/>
      <c r="C299" s="25"/>
      <c r="D299" s="25"/>
      <c r="E299" s="4"/>
      <c r="F299" s="25"/>
      <c r="G299" s="4"/>
    </row>
    <row r="300" spans="1:7" x14ac:dyDescent="0.25">
      <c r="A300" s="2">
        <v>26</v>
      </c>
      <c r="B300" s="2"/>
      <c r="C300" s="25"/>
      <c r="D300" s="25"/>
      <c r="E300" s="4"/>
      <c r="F300" s="25"/>
      <c r="G300" s="4"/>
    </row>
    <row r="301" spans="1:7" x14ac:dyDescent="0.25">
      <c r="A301" s="2">
        <v>27</v>
      </c>
      <c r="B301" s="2"/>
      <c r="C301" s="25"/>
      <c r="D301" s="25"/>
      <c r="E301" s="4"/>
      <c r="F301" s="25"/>
      <c r="G301" s="4"/>
    </row>
    <row r="302" spans="1:7" x14ac:dyDescent="0.25">
      <c r="A302" s="2">
        <v>28</v>
      </c>
      <c r="B302" s="2"/>
      <c r="C302" s="25"/>
      <c r="D302" s="25"/>
      <c r="E302" s="4"/>
      <c r="F302" s="25"/>
      <c r="G302" s="4"/>
    </row>
    <row r="303" spans="1:7" x14ac:dyDescent="0.25">
      <c r="A303" s="2">
        <v>29</v>
      </c>
      <c r="B303" s="2">
        <v>29</v>
      </c>
      <c r="C303" s="25">
        <v>33.5</v>
      </c>
      <c r="D303" s="25">
        <v>12</v>
      </c>
      <c r="E303" s="4">
        <v>26</v>
      </c>
      <c r="F303" s="25"/>
      <c r="G303" s="4">
        <v>0.2</v>
      </c>
    </row>
    <row r="304" spans="1:7" x14ac:dyDescent="0.25">
      <c r="A304" s="2">
        <v>30</v>
      </c>
      <c r="B304" s="2"/>
      <c r="C304" s="25"/>
      <c r="D304" s="25"/>
      <c r="E304" s="4"/>
      <c r="F304" s="25"/>
      <c r="G304" s="4"/>
    </row>
    <row r="305" spans="1:7" x14ac:dyDescent="0.25">
      <c r="A305" s="2">
        <v>31</v>
      </c>
      <c r="B305" s="2"/>
      <c r="C305" s="25"/>
      <c r="D305" s="25"/>
      <c r="E305" s="4"/>
      <c r="F305" s="25"/>
      <c r="G305" s="4"/>
    </row>
    <row r="306" spans="1:7" x14ac:dyDescent="0.25">
      <c r="A306" s="7">
        <v>37196</v>
      </c>
      <c r="B306" s="2"/>
      <c r="C306" s="25"/>
      <c r="D306" s="25"/>
      <c r="E306" s="4"/>
      <c r="F306" s="25">
        <v>0.8</v>
      </c>
      <c r="G306" s="4"/>
    </row>
    <row r="307" spans="1:7" x14ac:dyDescent="0.25">
      <c r="A307" s="2">
        <v>2</v>
      </c>
      <c r="B307" s="2"/>
      <c r="C307" s="25"/>
      <c r="D307" s="25"/>
      <c r="E307" s="4"/>
      <c r="F307" s="25"/>
      <c r="G307" s="4"/>
    </row>
    <row r="308" spans="1:7" x14ac:dyDescent="0.25">
      <c r="A308" s="2">
        <v>3</v>
      </c>
      <c r="B308" s="2"/>
      <c r="C308" s="25"/>
      <c r="D308" s="25"/>
      <c r="E308" s="4"/>
      <c r="F308" s="25"/>
      <c r="G308" s="4"/>
    </row>
    <row r="309" spans="1:7" x14ac:dyDescent="0.25">
      <c r="A309" s="2">
        <v>4</v>
      </c>
      <c r="B309" s="2"/>
      <c r="C309" s="25"/>
      <c r="D309" s="25"/>
      <c r="E309" s="4"/>
      <c r="F309" s="25"/>
      <c r="G309" s="4"/>
    </row>
    <row r="310" spans="1:7" x14ac:dyDescent="0.25">
      <c r="A310" s="2">
        <v>5</v>
      </c>
      <c r="B310" s="2"/>
      <c r="C310" s="25"/>
      <c r="D310" s="25"/>
      <c r="E310" s="4"/>
      <c r="F310" s="25"/>
      <c r="G310" s="4"/>
    </row>
    <row r="311" spans="1:7" x14ac:dyDescent="0.25">
      <c r="A311" s="2">
        <v>6</v>
      </c>
      <c r="B311" s="2"/>
      <c r="C311" s="25"/>
      <c r="D311" s="25"/>
      <c r="E311" s="4">
        <v>1.2</v>
      </c>
      <c r="F311" s="25"/>
      <c r="G311" s="4">
        <v>1.8</v>
      </c>
    </row>
    <row r="312" spans="1:7" x14ac:dyDescent="0.25">
      <c r="A312" s="2">
        <v>7</v>
      </c>
      <c r="B312" s="2">
        <v>3.2</v>
      </c>
      <c r="C312" s="25">
        <v>2</v>
      </c>
      <c r="D312" s="25"/>
      <c r="E312" s="4">
        <v>2</v>
      </c>
      <c r="F312" s="25"/>
      <c r="G312" s="4"/>
    </row>
    <row r="313" spans="1:7" x14ac:dyDescent="0.25">
      <c r="A313" s="2">
        <v>8</v>
      </c>
      <c r="B313" s="2"/>
      <c r="C313" s="25"/>
      <c r="D313" s="25"/>
      <c r="E313" s="4"/>
      <c r="F313" s="25"/>
      <c r="G313" s="4"/>
    </row>
    <row r="314" spans="1:7" x14ac:dyDescent="0.25">
      <c r="A314" s="2">
        <v>9</v>
      </c>
      <c r="B314" s="2"/>
      <c r="C314" s="25"/>
      <c r="D314" s="25"/>
      <c r="E314" s="4"/>
      <c r="F314" s="25"/>
      <c r="G314" s="4"/>
    </row>
    <row r="315" spans="1:7" x14ac:dyDescent="0.25">
      <c r="A315" s="2">
        <v>10</v>
      </c>
      <c r="B315" s="2"/>
      <c r="C315" s="25"/>
      <c r="D315" s="25"/>
      <c r="E315" s="4"/>
      <c r="F315" s="25"/>
      <c r="G315" s="4"/>
    </row>
    <row r="316" spans="1:7" x14ac:dyDescent="0.25">
      <c r="A316" s="2">
        <v>11</v>
      </c>
      <c r="B316" s="2"/>
      <c r="C316" s="25"/>
      <c r="D316" s="25"/>
      <c r="E316" s="4"/>
      <c r="F316" s="25"/>
      <c r="G316" s="4"/>
    </row>
    <row r="317" spans="1:7" x14ac:dyDescent="0.25">
      <c r="A317" s="2">
        <v>12</v>
      </c>
      <c r="B317" s="2"/>
      <c r="C317" s="25"/>
      <c r="D317" s="25"/>
      <c r="E317" s="4"/>
      <c r="F317" s="25"/>
      <c r="G317" s="4"/>
    </row>
    <row r="318" spans="1:7" x14ac:dyDescent="0.25">
      <c r="A318" s="2">
        <v>13</v>
      </c>
      <c r="B318" s="2"/>
      <c r="C318" s="25"/>
      <c r="D318" s="25"/>
      <c r="E318" s="4"/>
      <c r="F318" s="25"/>
      <c r="G318" s="4"/>
    </row>
    <row r="319" spans="1:7" x14ac:dyDescent="0.25">
      <c r="A319" s="2">
        <v>14</v>
      </c>
      <c r="B319" s="2">
        <v>9.8000000000000007</v>
      </c>
      <c r="C319" s="25">
        <v>10</v>
      </c>
      <c r="D319" s="25">
        <v>7</v>
      </c>
      <c r="E319" s="4">
        <v>10</v>
      </c>
      <c r="F319" s="25">
        <v>1</v>
      </c>
      <c r="G319" s="4">
        <v>1.6</v>
      </c>
    </row>
    <row r="320" spans="1:7" x14ac:dyDescent="0.25">
      <c r="A320" s="2">
        <v>15</v>
      </c>
      <c r="B320" s="2"/>
      <c r="C320" s="25"/>
      <c r="D320" s="25"/>
      <c r="E320" s="4"/>
      <c r="F320" s="25"/>
      <c r="G320" s="4">
        <v>5.4</v>
      </c>
    </row>
    <row r="321" spans="1:7" x14ac:dyDescent="0.25">
      <c r="A321" s="2">
        <v>16</v>
      </c>
      <c r="B321" s="2"/>
      <c r="C321" s="25"/>
      <c r="D321" s="25"/>
      <c r="E321" s="4"/>
      <c r="F321" s="25"/>
      <c r="G321" s="4"/>
    </row>
    <row r="322" spans="1:7" x14ac:dyDescent="0.25">
      <c r="A322" s="2">
        <v>17</v>
      </c>
      <c r="B322" s="2"/>
      <c r="C322" s="25"/>
      <c r="D322" s="25"/>
      <c r="E322" s="4">
        <v>11.9</v>
      </c>
      <c r="F322" s="25"/>
      <c r="G322" s="4">
        <v>0.6</v>
      </c>
    </row>
    <row r="323" spans="1:7" x14ac:dyDescent="0.25">
      <c r="A323" s="2">
        <v>18</v>
      </c>
      <c r="B323" s="2"/>
      <c r="C323" s="25">
        <v>4.5</v>
      </c>
      <c r="D323" s="25">
        <v>5.5</v>
      </c>
      <c r="E323" s="4"/>
      <c r="F323" s="25"/>
      <c r="G323" s="4"/>
    </row>
    <row r="324" spans="1:7" x14ac:dyDescent="0.25">
      <c r="A324" s="2">
        <v>19</v>
      </c>
      <c r="B324" s="2"/>
      <c r="C324" s="25"/>
      <c r="D324" s="25"/>
      <c r="E324" s="4"/>
      <c r="F324" s="25"/>
      <c r="G324" s="4"/>
    </row>
    <row r="325" spans="1:7" x14ac:dyDescent="0.25">
      <c r="A325" s="2">
        <v>20</v>
      </c>
      <c r="B325" s="2"/>
      <c r="C325" s="25"/>
      <c r="D325" s="25"/>
      <c r="E325" s="4"/>
      <c r="F325" s="25"/>
      <c r="G325" s="4"/>
    </row>
    <row r="326" spans="1:7" x14ac:dyDescent="0.25">
      <c r="A326" s="2">
        <v>21</v>
      </c>
      <c r="B326" s="2"/>
      <c r="C326" s="25"/>
      <c r="D326" s="25"/>
      <c r="E326" s="4"/>
      <c r="F326" s="25"/>
      <c r="G326" s="4"/>
    </row>
    <row r="327" spans="1:7" x14ac:dyDescent="0.25">
      <c r="A327" s="2">
        <v>22</v>
      </c>
      <c r="B327" s="2"/>
      <c r="C327" s="25"/>
      <c r="D327" s="25"/>
      <c r="E327" s="4"/>
      <c r="F327" s="25"/>
      <c r="G327" s="4"/>
    </row>
    <row r="328" spans="1:7" x14ac:dyDescent="0.25">
      <c r="A328" s="2">
        <v>23</v>
      </c>
      <c r="B328" s="2"/>
      <c r="C328" s="25"/>
      <c r="D328" s="25"/>
      <c r="E328" s="4"/>
      <c r="F328" s="25"/>
      <c r="G328" s="4"/>
    </row>
    <row r="329" spans="1:7" x14ac:dyDescent="0.25">
      <c r="A329" s="2">
        <v>24</v>
      </c>
      <c r="B329" s="2"/>
      <c r="C329" s="25"/>
      <c r="D329" s="25"/>
      <c r="E329" s="4"/>
      <c r="F329" s="25"/>
      <c r="G329" s="4"/>
    </row>
    <row r="330" spans="1:7" x14ac:dyDescent="0.25">
      <c r="A330" s="2">
        <v>25</v>
      </c>
      <c r="B330" s="2"/>
      <c r="C330" s="25"/>
      <c r="D330" s="25"/>
      <c r="E330" s="4"/>
      <c r="F330" s="25"/>
      <c r="G330" s="4"/>
    </row>
    <row r="331" spans="1:7" x14ac:dyDescent="0.25">
      <c r="A331" s="2">
        <v>26</v>
      </c>
      <c r="B331" s="2"/>
      <c r="C331" s="25"/>
      <c r="D331" s="25"/>
      <c r="E331" s="4"/>
      <c r="F331" s="25"/>
      <c r="G331" s="4"/>
    </row>
    <row r="332" spans="1:7" x14ac:dyDescent="0.25">
      <c r="A332" s="2">
        <v>27</v>
      </c>
      <c r="B332" s="2"/>
      <c r="C332" s="25"/>
      <c r="D332" s="25"/>
      <c r="E332" s="4"/>
      <c r="F332" s="25"/>
      <c r="G332" s="4"/>
    </row>
    <row r="333" spans="1:7" x14ac:dyDescent="0.25">
      <c r="A333" s="2">
        <v>28</v>
      </c>
      <c r="B333" s="2"/>
      <c r="C333" s="25"/>
      <c r="D333" s="25"/>
      <c r="E333" s="4"/>
      <c r="G333" s="4"/>
    </row>
    <row r="334" spans="1:7" x14ac:dyDescent="0.25">
      <c r="A334" s="2">
        <v>29</v>
      </c>
      <c r="B334" s="2"/>
      <c r="C334" s="25"/>
      <c r="D334" s="25"/>
      <c r="E334" s="4"/>
      <c r="F334" s="25"/>
      <c r="G334" s="4"/>
    </row>
    <row r="335" spans="1:7" x14ac:dyDescent="0.25">
      <c r="A335" s="2">
        <v>30</v>
      </c>
      <c r="B335" s="2"/>
      <c r="C335" s="25"/>
      <c r="D335" s="25"/>
      <c r="E335" s="4"/>
      <c r="F335" s="25"/>
      <c r="G335" s="4"/>
    </row>
    <row r="336" spans="1:7" x14ac:dyDescent="0.25">
      <c r="A336" s="7">
        <v>37226</v>
      </c>
      <c r="B336" s="2"/>
      <c r="C336" s="25"/>
      <c r="D336" s="25"/>
      <c r="E336" s="4"/>
      <c r="F336" s="25"/>
      <c r="G336" s="4"/>
    </row>
    <row r="337" spans="1:7" x14ac:dyDescent="0.25">
      <c r="A337" s="2">
        <v>2</v>
      </c>
      <c r="B337" s="2"/>
      <c r="C337" s="25"/>
      <c r="D337" s="25"/>
      <c r="E337" s="4"/>
      <c r="F337" s="25"/>
      <c r="G337" s="4"/>
    </row>
    <row r="338" spans="1:7" x14ac:dyDescent="0.25">
      <c r="A338" s="2">
        <v>3</v>
      </c>
      <c r="B338" s="2"/>
      <c r="C338" s="25"/>
      <c r="D338" s="25"/>
      <c r="E338" s="4"/>
      <c r="F338" s="25"/>
      <c r="G338" s="4"/>
    </row>
    <row r="339" spans="1:7" x14ac:dyDescent="0.25">
      <c r="A339" s="2">
        <v>4</v>
      </c>
      <c r="B339" s="2">
        <v>15</v>
      </c>
      <c r="C339" s="25">
        <v>12</v>
      </c>
      <c r="D339" s="25">
        <v>7</v>
      </c>
      <c r="E339" s="4">
        <v>19</v>
      </c>
      <c r="F339" s="25">
        <v>10.25</v>
      </c>
      <c r="G339" s="4">
        <v>8.4</v>
      </c>
    </row>
    <row r="340" spans="1:7" x14ac:dyDescent="0.25">
      <c r="A340" s="2">
        <v>5</v>
      </c>
      <c r="B340" s="2"/>
      <c r="C340" s="25"/>
      <c r="D340" s="25"/>
      <c r="E340" s="4"/>
      <c r="F340" s="25"/>
      <c r="G340" s="4"/>
    </row>
    <row r="341" spans="1:7" x14ac:dyDescent="0.25">
      <c r="A341" s="2">
        <v>6</v>
      </c>
      <c r="B341" s="2"/>
      <c r="C341" s="25"/>
      <c r="D341" s="25"/>
      <c r="E341" s="4"/>
      <c r="F341" s="25"/>
      <c r="G341" s="4"/>
    </row>
    <row r="342" spans="1:7" x14ac:dyDescent="0.25">
      <c r="A342" s="2">
        <v>7</v>
      </c>
      <c r="B342" s="2"/>
      <c r="C342" s="25"/>
      <c r="D342" s="25"/>
      <c r="E342" s="4"/>
      <c r="F342" s="25"/>
      <c r="G342" s="4"/>
    </row>
    <row r="343" spans="1:7" x14ac:dyDescent="0.25">
      <c r="A343" s="2">
        <v>8</v>
      </c>
      <c r="B343" s="2">
        <v>0</v>
      </c>
      <c r="C343" s="25">
        <v>3.5</v>
      </c>
      <c r="D343" s="25">
        <v>8.5</v>
      </c>
      <c r="E343" s="4">
        <v>0</v>
      </c>
      <c r="F343" s="25">
        <v>10.25</v>
      </c>
      <c r="G343" s="4">
        <v>10.3</v>
      </c>
    </row>
    <row r="344" spans="1:7" x14ac:dyDescent="0.25">
      <c r="A344" s="2">
        <v>9</v>
      </c>
      <c r="B344" s="2">
        <v>2</v>
      </c>
      <c r="C344" s="25">
        <v>1.3</v>
      </c>
      <c r="D344" s="25">
        <v>9.5</v>
      </c>
      <c r="E344" s="4">
        <v>2.2000000000000002</v>
      </c>
      <c r="F344" s="25">
        <v>10</v>
      </c>
      <c r="G344" s="4">
        <v>12</v>
      </c>
    </row>
    <row r="345" spans="1:7" x14ac:dyDescent="0.25">
      <c r="A345" s="2">
        <v>10</v>
      </c>
      <c r="B345" s="2"/>
      <c r="C345" s="25"/>
      <c r="D345" s="25"/>
      <c r="E345" s="4"/>
      <c r="F345" s="25"/>
      <c r="G345" s="4"/>
    </row>
    <row r="346" spans="1:7" x14ac:dyDescent="0.25">
      <c r="A346" s="2">
        <v>11</v>
      </c>
      <c r="B346" s="2"/>
      <c r="C346" s="25"/>
      <c r="D346" s="25"/>
      <c r="E346" s="4"/>
      <c r="F346" s="25"/>
      <c r="G346" s="4"/>
    </row>
    <row r="347" spans="1:7" x14ac:dyDescent="0.25">
      <c r="A347" s="2">
        <v>12</v>
      </c>
      <c r="B347" s="2"/>
      <c r="C347" s="25"/>
      <c r="D347" s="25"/>
      <c r="E347" s="4"/>
      <c r="F347" s="25"/>
      <c r="G347" s="4"/>
    </row>
    <row r="348" spans="1:7" x14ac:dyDescent="0.25">
      <c r="A348" s="2">
        <v>13</v>
      </c>
      <c r="B348" s="2"/>
      <c r="C348" s="25"/>
      <c r="D348" s="25"/>
      <c r="E348" s="4"/>
      <c r="F348" s="25"/>
      <c r="G348" s="4"/>
    </row>
    <row r="349" spans="1:7" x14ac:dyDescent="0.25">
      <c r="A349" s="2">
        <v>14</v>
      </c>
      <c r="B349" s="2"/>
      <c r="C349" s="25"/>
      <c r="D349" s="25"/>
      <c r="E349" s="4"/>
      <c r="F349" s="25"/>
      <c r="G349" s="4"/>
    </row>
    <row r="350" spans="1:7" x14ac:dyDescent="0.25">
      <c r="A350" s="2">
        <v>15</v>
      </c>
      <c r="B350" s="2"/>
      <c r="C350" s="25"/>
      <c r="D350" s="25"/>
      <c r="E350" s="4"/>
      <c r="F350" s="25"/>
      <c r="G350" s="4"/>
    </row>
    <row r="351" spans="1:7" x14ac:dyDescent="0.25">
      <c r="A351" s="2">
        <v>16</v>
      </c>
      <c r="B351" s="2"/>
      <c r="C351" s="25"/>
      <c r="D351" s="25"/>
      <c r="E351" s="4"/>
      <c r="F351" s="25"/>
      <c r="G351" s="4"/>
    </row>
    <row r="352" spans="1:7" x14ac:dyDescent="0.25">
      <c r="A352" s="2">
        <v>17</v>
      </c>
      <c r="B352" s="2"/>
      <c r="C352" s="25"/>
      <c r="D352" s="25"/>
      <c r="E352" s="4"/>
      <c r="F352" s="25"/>
      <c r="G352" s="4"/>
    </row>
    <row r="353" spans="1:7" x14ac:dyDescent="0.25">
      <c r="A353" s="2">
        <v>18</v>
      </c>
      <c r="B353" s="2"/>
      <c r="C353" s="25"/>
      <c r="D353" s="25"/>
      <c r="E353" s="4"/>
      <c r="F353" s="25"/>
      <c r="G353" s="4"/>
    </row>
    <row r="354" spans="1:7" x14ac:dyDescent="0.25">
      <c r="A354" s="2">
        <v>19</v>
      </c>
      <c r="B354" s="2"/>
      <c r="C354" s="25"/>
      <c r="D354" s="25"/>
      <c r="E354" s="4"/>
      <c r="F354" s="25"/>
      <c r="G354" s="4"/>
    </row>
    <row r="355" spans="1:7" x14ac:dyDescent="0.25">
      <c r="A355" s="2">
        <v>20</v>
      </c>
      <c r="B355" s="2"/>
      <c r="C355" s="25"/>
      <c r="D355" s="25"/>
      <c r="E355" s="4"/>
      <c r="F355" s="25"/>
      <c r="G355" s="4"/>
    </row>
    <row r="356" spans="1:7" x14ac:dyDescent="0.25">
      <c r="A356" s="2">
        <v>21</v>
      </c>
      <c r="B356" s="2"/>
      <c r="C356" s="25"/>
      <c r="D356" s="25"/>
      <c r="E356" s="4"/>
      <c r="F356" s="25"/>
      <c r="G356" s="4"/>
    </row>
    <row r="357" spans="1:7" x14ac:dyDescent="0.25">
      <c r="A357" s="2">
        <v>22</v>
      </c>
      <c r="B357" s="2"/>
      <c r="C357" s="25"/>
      <c r="D357" s="25"/>
      <c r="E357" s="4"/>
      <c r="F357" s="25"/>
      <c r="G357" s="4"/>
    </row>
    <row r="358" spans="1:7" x14ac:dyDescent="0.25">
      <c r="A358" s="2">
        <v>23</v>
      </c>
      <c r="B358" s="2"/>
      <c r="C358" s="25"/>
      <c r="D358" s="25"/>
      <c r="E358" s="4"/>
      <c r="F358" s="25"/>
      <c r="G358" s="4"/>
    </row>
    <row r="359" spans="1:7" x14ac:dyDescent="0.25">
      <c r="A359" s="2">
        <v>24</v>
      </c>
      <c r="B359" s="2"/>
      <c r="C359" s="25"/>
      <c r="D359" s="25"/>
      <c r="E359" s="4"/>
      <c r="F359" s="25"/>
      <c r="G359" s="4"/>
    </row>
    <row r="360" spans="1:7" x14ac:dyDescent="0.25">
      <c r="A360" s="2">
        <v>25</v>
      </c>
      <c r="B360" s="2"/>
      <c r="C360" s="25"/>
      <c r="D360" s="25"/>
      <c r="E360" s="4"/>
      <c r="F360" s="25"/>
      <c r="G360" s="4"/>
    </row>
    <row r="361" spans="1:7" x14ac:dyDescent="0.25">
      <c r="A361" s="2">
        <v>26</v>
      </c>
      <c r="B361" s="2"/>
      <c r="C361" s="25"/>
      <c r="D361" s="25"/>
      <c r="E361" s="4"/>
      <c r="F361" s="25"/>
      <c r="G361" s="4"/>
    </row>
    <row r="362" spans="1:7" x14ac:dyDescent="0.25">
      <c r="A362" s="2">
        <v>27</v>
      </c>
      <c r="B362" s="2"/>
      <c r="C362" s="25"/>
      <c r="D362" s="25"/>
      <c r="E362" s="4"/>
      <c r="F362" s="25"/>
      <c r="G362" s="4"/>
    </row>
    <row r="363" spans="1:7" x14ac:dyDescent="0.25">
      <c r="A363" s="2">
        <v>28</v>
      </c>
      <c r="B363" s="2"/>
      <c r="C363" s="25"/>
      <c r="D363" s="25"/>
      <c r="E363" s="4"/>
      <c r="F363" s="25"/>
      <c r="G363" s="4"/>
    </row>
    <row r="364" spans="1:7" x14ac:dyDescent="0.25">
      <c r="A364" s="2">
        <v>29</v>
      </c>
      <c r="B364" s="2"/>
      <c r="C364" s="25"/>
      <c r="D364" s="25"/>
      <c r="E364" s="4"/>
      <c r="F364" s="25"/>
      <c r="G364" s="4"/>
    </row>
    <row r="365" spans="1:7" x14ac:dyDescent="0.25">
      <c r="A365" s="2">
        <v>30</v>
      </c>
      <c r="B365" s="2"/>
      <c r="C365" s="25"/>
      <c r="D365" s="25"/>
      <c r="E365" s="4"/>
      <c r="F365" s="25"/>
      <c r="G365" s="4"/>
    </row>
    <row r="366" spans="1:7" x14ac:dyDescent="0.25">
      <c r="A366" s="2">
        <v>31</v>
      </c>
      <c r="B366" s="2"/>
      <c r="C366" s="25"/>
      <c r="D366" s="25"/>
      <c r="E366" s="4"/>
      <c r="F366" s="25"/>
      <c r="G366" s="4"/>
    </row>
  </sheetData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66"/>
  <sheetViews>
    <sheetView workbookViewId="0">
      <selection activeCell="L334" sqref="L334"/>
    </sheetView>
  </sheetViews>
  <sheetFormatPr defaultRowHeight="15" x14ac:dyDescent="0.25"/>
  <sheetData>
    <row r="1" spans="1:7" x14ac:dyDescent="0.25">
      <c r="B1" t="s">
        <v>2</v>
      </c>
      <c r="C1" t="s">
        <v>3</v>
      </c>
      <c r="D1" t="s">
        <v>4</v>
      </c>
      <c r="E1" t="s">
        <v>5</v>
      </c>
      <c r="F1" t="s">
        <v>0</v>
      </c>
      <c r="G1" t="s">
        <v>1</v>
      </c>
    </row>
    <row r="2" spans="1:7" x14ac:dyDescent="0.25">
      <c r="A2" s="7">
        <v>36892</v>
      </c>
      <c r="B2" s="2"/>
      <c r="C2" s="25"/>
      <c r="D2" s="25"/>
      <c r="E2" s="4"/>
      <c r="F2" s="25"/>
      <c r="G2" s="4"/>
    </row>
    <row r="3" spans="1:7" x14ac:dyDescent="0.25">
      <c r="A3" s="2">
        <v>2</v>
      </c>
      <c r="B3" s="2">
        <v>0</v>
      </c>
      <c r="C3" s="25">
        <v>4.2</v>
      </c>
      <c r="D3" s="25">
        <v>6.9</v>
      </c>
      <c r="E3" s="4">
        <v>7.2</v>
      </c>
      <c r="F3" s="25">
        <v>3.75</v>
      </c>
      <c r="G3" s="4">
        <v>2.4</v>
      </c>
    </row>
    <row r="4" spans="1:7" x14ac:dyDescent="0.25">
      <c r="A4" s="2">
        <v>3</v>
      </c>
      <c r="B4" s="2"/>
      <c r="C4" s="25"/>
      <c r="D4" s="25"/>
      <c r="E4" s="4"/>
      <c r="F4" s="25"/>
      <c r="G4" s="4"/>
    </row>
    <row r="5" spans="1:7" x14ac:dyDescent="0.25">
      <c r="A5" s="2">
        <v>4</v>
      </c>
      <c r="B5" s="2"/>
      <c r="C5" s="25"/>
      <c r="D5" s="25"/>
      <c r="E5" s="4"/>
      <c r="F5" s="25"/>
      <c r="G5" s="4"/>
    </row>
    <row r="6" spans="1:7" x14ac:dyDescent="0.25">
      <c r="A6" s="2">
        <v>5</v>
      </c>
      <c r="B6" s="2"/>
      <c r="C6" s="25"/>
      <c r="D6" s="25"/>
      <c r="E6" s="4"/>
      <c r="F6" s="25"/>
      <c r="G6" s="4"/>
    </row>
    <row r="7" spans="1:7" x14ac:dyDescent="0.25">
      <c r="A7" s="2">
        <v>6</v>
      </c>
      <c r="B7" s="2"/>
      <c r="C7" s="25"/>
      <c r="D7" s="25"/>
      <c r="E7" s="4"/>
      <c r="F7" s="25"/>
      <c r="G7" s="4"/>
    </row>
    <row r="8" spans="1:7" x14ac:dyDescent="0.25">
      <c r="A8" s="2">
        <v>7</v>
      </c>
      <c r="B8" s="2"/>
      <c r="C8" s="25"/>
      <c r="D8" s="25"/>
      <c r="E8" s="4"/>
      <c r="F8" s="25"/>
      <c r="G8" s="4"/>
    </row>
    <row r="9" spans="1:7" x14ac:dyDescent="0.25">
      <c r="A9" s="2">
        <v>8</v>
      </c>
      <c r="B9" s="2"/>
      <c r="C9" s="25"/>
      <c r="D9" s="25"/>
      <c r="E9" s="4"/>
      <c r="F9" s="25">
        <v>2.5</v>
      </c>
      <c r="G9" s="4">
        <v>6.2</v>
      </c>
    </row>
    <row r="10" spans="1:7" x14ac:dyDescent="0.25">
      <c r="A10" s="2">
        <v>9</v>
      </c>
      <c r="B10" s="2"/>
      <c r="C10" s="25"/>
      <c r="D10" s="25"/>
      <c r="E10" s="4"/>
      <c r="F10" s="25"/>
      <c r="G10" s="4"/>
    </row>
    <row r="11" spans="1:7" x14ac:dyDescent="0.25">
      <c r="A11" s="2">
        <v>10</v>
      </c>
      <c r="B11" s="2"/>
      <c r="C11" s="25"/>
      <c r="D11" s="25"/>
      <c r="E11" s="4"/>
      <c r="F11" s="25"/>
      <c r="G11" s="4"/>
    </row>
    <row r="12" spans="1:7" x14ac:dyDescent="0.25">
      <c r="A12" s="2">
        <v>11</v>
      </c>
      <c r="B12" s="2"/>
      <c r="C12" s="25"/>
      <c r="D12" s="25"/>
      <c r="E12" s="4"/>
      <c r="F12" s="25"/>
      <c r="G12" s="4"/>
    </row>
    <row r="13" spans="1:7" x14ac:dyDescent="0.25">
      <c r="A13" s="2">
        <v>12</v>
      </c>
      <c r="B13" s="2"/>
      <c r="C13" s="25"/>
      <c r="D13" s="25"/>
      <c r="E13" s="4"/>
      <c r="F13" s="25"/>
      <c r="G13" s="4"/>
    </row>
    <row r="14" spans="1:7" x14ac:dyDescent="0.25">
      <c r="A14" s="2">
        <v>13</v>
      </c>
      <c r="B14" s="2"/>
      <c r="C14" s="25"/>
      <c r="D14" s="25"/>
      <c r="E14" s="4"/>
      <c r="F14" s="25"/>
      <c r="G14" s="4"/>
    </row>
    <row r="15" spans="1:7" x14ac:dyDescent="0.25">
      <c r="A15" s="2">
        <v>14</v>
      </c>
      <c r="B15" s="2"/>
      <c r="C15" s="25"/>
      <c r="D15" s="25"/>
      <c r="E15" s="4"/>
      <c r="F15" s="25"/>
      <c r="G15" s="4"/>
    </row>
    <row r="16" spans="1:7" x14ac:dyDescent="0.25">
      <c r="A16" s="2">
        <v>15</v>
      </c>
      <c r="B16" s="2"/>
      <c r="C16" s="25"/>
      <c r="D16" s="25"/>
      <c r="E16" s="4"/>
      <c r="F16" s="25"/>
      <c r="G16" s="4"/>
    </row>
    <row r="17" spans="1:7" x14ac:dyDescent="0.25">
      <c r="A17" s="2">
        <v>16</v>
      </c>
      <c r="B17" s="2"/>
      <c r="C17" s="25"/>
      <c r="D17" s="25"/>
      <c r="E17" s="4"/>
      <c r="F17" s="25"/>
      <c r="G17" s="4"/>
    </row>
    <row r="18" spans="1:7" x14ac:dyDescent="0.25">
      <c r="A18" s="2">
        <v>17</v>
      </c>
      <c r="B18" s="2"/>
      <c r="C18" s="25"/>
      <c r="D18" s="25"/>
      <c r="E18" s="4"/>
      <c r="F18" s="25"/>
      <c r="G18" s="4"/>
    </row>
    <row r="19" spans="1:7" x14ac:dyDescent="0.25">
      <c r="A19" s="2">
        <v>18</v>
      </c>
      <c r="B19" s="2"/>
      <c r="C19" s="25"/>
      <c r="D19" s="25"/>
      <c r="E19" s="4"/>
      <c r="F19" s="25"/>
      <c r="G19" s="4"/>
    </row>
    <row r="20" spans="1:7" x14ac:dyDescent="0.25">
      <c r="A20" s="2">
        <v>19</v>
      </c>
      <c r="B20" s="2"/>
      <c r="C20" s="25"/>
      <c r="D20" s="25"/>
      <c r="E20" s="4"/>
      <c r="F20" s="25"/>
      <c r="G20" s="4"/>
    </row>
    <row r="21" spans="1:7" x14ac:dyDescent="0.25">
      <c r="A21" s="2">
        <v>20</v>
      </c>
      <c r="B21" s="2"/>
      <c r="C21" s="25"/>
      <c r="D21" s="25"/>
      <c r="E21" s="4"/>
      <c r="F21" s="25"/>
      <c r="G21" s="4"/>
    </row>
    <row r="22" spans="1:7" x14ac:dyDescent="0.25">
      <c r="A22" s="2">
        <v>21</v>
      </c>
      <c r="B22" s="2"/>
      <c r="C22" s="25"/>
      <c r="D22" s="25"/>
      <c r="E22" s="4"/>
      <c r="F22" s="25"/>
      <c r="G22" s="4"/>
    </row>
    <row r="23" spans="1:7" x14ac:dyDescent="0.25">
      <c r="A23" s="2">
        <v>22</v>
      </c>
      <c r="B23" s="2"/>
      <c r="C23" s="25"/>
      <c r="D23" s="25"/>
      <c r="E23" s="4"/>
      <c r="F23" s="25"/>
      <c r="G23" s="4"/>
    </row>
    <row r="24" spans="1:7" x14ac:dyDescent="0.25">
      <c r="A24" s="2">
        <v>23</v>
      </c>
      <c r="B24" s="2"/>
      <c r="C24" s="25"/>
      <c r="D24" s="25"/>
      <c r="E24" s="4"/>
      <c r="F24" s="25"/>
      <c r="G24" s="4"/>
    </row>
    <row r="25" spans="1:7" x14ac:dyDescent="0.25">
      <c r="A25" s="2">
        <v>24</v>
      </c>
      <c r="B25" s="2"/>
      <c r="C25" s="25"/>
      <c r="D25" s="25"/>
      <c r="E25" s="4"/>
      <c r="F25" s="25"/>
      <c r="G25" s="4"/>
    </row>
    <row r="26" spans="1:7" x14ac:dyDescent="0.25">
      <c r="A26" s="2">
        <v>25</v>
      </c>
      <c r="B26" s="2"/>
      <c r="C26" s="25"/>
      <c r="D26" s="25"/>
      <c r="E26" s="4"/>
      <c r="F26" s="25"/>
      <c r="G26" s="4"/>
    </row>
    <row r="27" spans="1:7" x14ac:dyDescent="0.25">
      <c r="A27" s="2">
        <v>26</v>
      </c>
      <c r="B27" s="2"/>
      <c r="C27" s="25"/>
      <c r="D27" s="25"/>
      <c r="E27" s="4"/>
      <c r="F27" s="25"/>
      <c r="G27" s="4"/>
    </row>
    <row r="28" spans="1:7" x14ac:dyDescent="0.25">
      <c r="A28" s="2">
        <v>27</v>
      </c>
      <c r="B28" s="2"/>
      <c r="C28" s="25"/>
      <c r="D28" s="25"/>
      <c r="E28" s="4"/>
      <c r="F28" s="25"/>
      <c r="G28" s="4"/>
    </row>
    <row r="29" spans="1:7" x14ac:dyDescent="0.25">
      <c r="A29" s="2">
        <v>28</v>
      </c>
      <c r="B29" s="2"/>
      <c r="C29" s="25"/>
      <c r="D29" s="25"/>
      <c r="E29" s="4"/>
      <c r="G29" s="4"/>
    </row>
    <row r="30" spans="1:7" x14ac:dyDescent="0.25">
      <c r="A30" s="2">
        <v>29</v>
      </c>
      <c r="B30" s="2"/>
      <c r="C30" s="25"/>
      <c r="D30" s="25"/>
      <c r="E30" s="4"/>
      <c r="F30" s="25"/>
      <c r="G30" s="4"/>
    </row>
    <row r="31" spans="1:7" x14ac:dyDescent="0.25">
      <c r="A31" s="2">
        <v>30</v>
      </c>
      <c r="B31" s="2"/>
      <c r="C31" s="25"/>
      <c r="D31" s="25"/>
      <c r="E31" s="4"/>
      <c r="F31" s="25"/>
      <c r="G31" s="4"/>
    </row>
    <row r="32" spans="1:7" x14ac:dyDescent="0.25">
      <c r="A32" s="2">
        <v>31</v>
      </c>
      <c r="B32" s="2"/>
      <c r="C32" s="25"/>
      <c r="D32" s="25"/>
      <c r="E32" s="4"/>
      <c r="F32" s="25"/>
      <c r="G32" s="4"/>
    </row>
    <row r="33" spans="1:7" x14ac:dyDescent="0.25">
      <c r="A33" s="7">
        <v>36923</v>
      </c>
      <c r="B33" s="2"/>
      <c r="C33" s="25"/>
      <c r="D33" s="25"/>
      <c r="E33" s="4"/>
      <c r="F33" s="25"/>
      <c r="G33" s="4"/>
    </row>
    <row r="34" spans="1:7" x14ac:dyDescent="0.25">
      <c r="A34" s="2">
        <v>2</v>
      </c>
      <c r="B34" s="2"/>
      <c r="C34" s="25"/>
      <c r="D34" s="25"/>
      <c r="E34" s="4"/>
      <c r="F34" s="25"/>
      <c r="G34" s="4"/>
    </row>
    <row r="35" spans="1:7" x14ac:dyDescent="0.25">
      <c r="A35" s="2">
        <v>3</v>
      </c>
      <c r="B35" s="2"/>
      <c r="C35" s="25"/>
      <c r="D35" s="25"/>
      <c r="E35" s="4"/>
      <c r="F35" s="25"/>
      <c r="G35" s="4"/>
    </row>
    <row r="36" spans="1:7" x14ac:dyDescent="0.25">
      <c r="A36" s="2">
        <v>4</v>
      </c>
      <c r="B36" s="2"/>
      <c r="C36" s="25"/>
      <c r="D36" s="25"/>
      <c r="E36" s="4"/>
      <c r="F36" s="25"/>
      <c r="G36" s="4"/>
    </row>
    <row r="37" spans="1:7" x14ac:dyDescent="0.25">
      <c r="A37" s="2">
        <v>5</v>
      </c>
      <c r="B37" s="2"/>
      <c r="C37" s="25"/>
      <c r="D37" s="25"/>
      <c r="E37" s="4"/>
      <c r="F37" s="25"/>
      <c r="G37" s="4"/>
    </row>
    <row r="38" spans="1:7" x14ac:dyDescent="0.25">
      <c r="A38" s="2">
        <v>6</v>
      </c>
      <c r="B38" s="2"/>
      <c r="C38" s="25"/>
      <c r="D38" s="25"/>
      <c r="E38" s="4"/>
      <c r="F38" s="25"/>
      <c r="G38" s="4"/>
    </row>
    <row r="39" spans="1:7" x14ac:dyDescent="0.25">
      <c r="A39" s="2">
        <v>7</v>
      </c>
      <c r="B39" s="2"/>
      <c r="C39" s="25"/>
      <c r="D39" s="25"/>
      <c r="E39" s="4"/>
      <c r="F39" s="25"/>
      <c r="G39" s="4"/>
    </row>
    <row r="40" spans="1:7" x14ac:dyDescent="0.25">
      <c r="A40" s="2">
        <v>8</v>
      </c>
      <c r="B40" s="2"/>
      <c r="C40" s="25"/>
      <c r="D40" s="25"/>
      <c r="E40" s="4"/>
      <c r="F40" s="25"/>
      <c r="G40" s="4"/>
    </row>
    <row r="41" spans="1:7" x14ac:dyDescent="0.25">
      <c r="A41" s="2">
        <v>9</v>
      </c>
      <c r="B41" s="2"/>
      <c r="C41" s="25"/>
      <c r="D41" s="25"/>
      <c r="E41" s="4"/>
      <c r="F41" s="25"/>
      <c r="G41" s="4"/>
    </row>
    <row r="42" spans="1:7" x14ac:dyDescent="0.25">
      <c r="A42" s="2">
        <v>10</v>
      </c>
      <c r="B42" s="2"/>
      <c r="C42" s="25"/>
      <c r="D42" s="25"/>
      <c r="E42" s="4"/>
      <c r="F42" s="25"/>
      <c r="G42" s="4"/>
    </row>
    <row r="43" spans="1:7" x14ac:dyDescent="0.25">
      <c r="A43" s="2">
        <v>11</v>
      </c>
      <c r="B43" s="2"/>
      <c r="C43" s="25"/>
      <c r="D43" s="25"/>
      <c r="E43" s="4"/>
      <c r="F43" s="25"/>
      <c r="G43" s="4"/>
    </row>
    <row r="44" spans="1:7" x14ac:dyDescent="0.25">
      <c r="A44" s="2">
        <v>12</v>
      </c>
      <c r="B44" s="2"/>
      <c r="C44" s="25"/>
      <c r="D44" s="25"/>
      <c r="E44" s="4"/>
      <c r="F44" s="25"/>
      <c r="G44" s="4"/>
    </row>
    <row r="45" spans="1:7" x14ac:dyDescent="0.25">
      <c r="A45" s="2">
        <v>13</v>
      </c>
      <c r="B45" s="2"/>
      <c r="C45" s="25"/>
      <c r="D45" s="25"/>
      <c r="E45" s="4"/>
      <c r="F45" s="25"/>
      <c r="G45" s="4"/>
    </row>
    <row r="46" spans="1:7" x14ac:dyDescent="0.25">
      <c r="A46" s="2">
        <v>14</v>
      </c>
      <c r="B46" s="2"/>
      <c r="C46" s="25"/>
      <c r="D46" s="25"/>
      <c r="E46" s="4"/>
      <c r="F46" s="25"/>
      <c r="G46" s="4"/>
    </row>
    <row r="47" spans="1:7" x14ac:dyDescent="0.25">
      <c r="A47" s="2">
        <v>15</v>
      </c>
      <c r="B47" s="2"/>
      <c r="C47" s="25"/>
      <c r="D47" s="25"/>
      <c r="E47" s="4"/>
      <c r="F47" s="25"/>
      <c r="G47" s="4"/>
    </row>
    <row r="48" spans="1:7" x14ac:dyDescent="0.25">
      <c r="A48" s="2">
        <v>16</v>
      </c>
      <c r="B48" s="2"/>
      <c r="C48" s="25"/>
      <c r="D48" s="25"/>
      <c r="E48" s="4"/>
      <c r="F48" s="25"/>
      <c r="G48" s="4"/>
    </row>
    <row r="49" spans="1:7" x14ac:dyDescent="0.25">
      <c r="A49" s="2">
        <v>17</v>
      </c>
      <c r="B49" s="2"/>
      <c r="C49" s="25"/>
      <c r="D49" s="25"/>
      <c r="E49" s="4"/>
      <c r="F49" s="25"/>
      <c r="G49" s="4"/>
    </row>
    <row r="50" spans="1:7" x14ac:dyDescent="0.25">
      <c r="A50" s="2">
        <v>18</v>
      </c>
      <c r="B50" s="2"/>
      <c r="C50" s="25"/>
      <c r="D50" s="25"/>
      <c r="E50" s="4"/>
      <c r="F50" s="25"/>
      <c r="G50" s="4"/>
    </row>
    <row r="51" spans="1:7" x14ac:dyDescent="0.25">
      <c r="A51" s="2">
        <v>19</v>
      </c>
      <c r="B51" s="2"/>
      <c r="C51" s="25"/>
      <c r="D51" s="25"/>
      <c r="E51" s="4"/>
      <c r="F51" s="25"/>
      <c r="G51" s="4"/>
    </row>
    <row r="52" spans="1:7" x14ac:dyDescent="0.25">
      <c r="A52" s="2">
        <v>20</v>
      </c>
      <c r="B52" s="2"/>
      <c r="C52" s="25"/>
      <c r="D52" s="25"/>
      <c r="E52" s="4"/>
      <c r="F52" s="25"/>
      <c r="G52" s="4"/>
    </row>
    <row r="53" spans="1:7" x14ac:dyDescent="0.25">
      <c r="A53" s="2">
        <v>21</v>
      </c>
      <c r="B53" s="2"/>
      <c r="C53" s="25"/>
      <c r="D53" s="25"/>
      <c r="E53" s="4"/>
      <c r="F53" s="25"/>
      <c r="G53" s="4"/>
    </row>
    <row r="54" spans="1:7" x14ac:dyDescent="0.25">
      <c r="A54" s="2">
        <v>22</v>
      </c>
      <c r="B54" s="2"/>
      <c r="C54" s="25"/>
      <c r="D54" s="25"/>
      <c r="E54" s="4"/>
      <c r="F54" s="25"/>
      <c r="G54" s="4"/>
    </row>
    <row r="55" spans="1:7" x14ac:dyDescent="0.25">
      <c r="A55" s="2">
        <v>23</v>
      </c>
      <c r="B55" s="2"/>
      <c r="C55" s="25"/>
      <c r="D55" s="25"/>
      <c r="E55" s="4"/>
      <c r="F55" s="25"/>
      <c r="G55" s="4"/>
    </row>
    <row r="56" spans="1:7" x14ac:dyDescent="0.25">
      <c r="A56" s="2">
        <v>24</v>
      </c>
      <c r="B56" s="2"/>
      <c r="C56" s="25"/>
      <c r="D56" s="25"/>
      <c r="E56" s="4"/>
      <c r="F56" s="25"/>
      <c r="G56" s="4"/>
    </row>
    <row r="57" spans="1:7" x14ac:dyDescent="0.25">
      <c r="A57" s="2">
        <v>25</v>
      </c>
      <c r="B57" s="2"/>
      <c r="C57" s="25"/>
      <c r="D57" s="25"/>
      <c r="E57" s="4"/>
      <c r="F57" s="25"/>
      <c r="G57" s="4"/>
    </row>
    <row r="58" spans="1:7" x14ac:dyDescent="0.25">
      <c r="A58" s="2">
        <v>26</v>
      </c>
      <c r="B58" s="2"/>
      <c r="C58" s="25"/>
      <c r="D58" s="25"/>
      <c r="E58" s="4"/>
      <c r="F58" s="25"/>
      <c r="G58" s="4"/>
    </row>
    <row r="59" spans="1:7" x14ac:dyDescent="0.25">
      <c r="A59" s="2">
        <v>27</v>
      </c>
      <c r="B59" s="2"/>
      <c r="C59" s="25"/>
      <c r="D59" s="25"/>
      <c r="E59" s="4"/>
      <c r="F59" s="25"/>
      <c r="G59" s="4"/>
    </row>
    <row r="60" spans="1:7" x14ac:dyDescent="0.25">
      <c r="A60" s="2">
        <v>28</v>
      </c>
      <c r="B60" s="2"/>
      <c r="C60" s="25"/>
      <c r="D60" s="25"/>
      <c r="E60" s="4"/>
      <c r="F60" s="25"/>
      <c r="G60" s="4"/>
    </row>
    <row r="61" spans="1:7" x14ac:dyDescent="0.25">
      <c r="A61" s="7">
        <v>36951</v>
      </c>
      <c r="B61" s="2"/>
      <c r="C61" s="25"/>
      <c r="D61" s="25"/>
      <c r="E61" s="4"/>
      <c r="F61" s="25"/>
      <c r="G61" s="4"/>
    </row>
    <row r="62" spans="1:7" x14ac:dyDescent="0.25">
      <c r="A62" s="2">
        <v>2</v>
      </c>
      <c r="B62" s="2"/>
      <c r="C62" s="25"/>
      <c r="D62" s="25"/>
      <c r="E62" s="4"/>
      <c r="F62" s="25"/>
      <c r="G62" s="4"/>
    </row>
    <row r="63" spans="1:7" x14ac:dyDescent="0.25">
      <c r="A63" s="2">
        <v>3</v>
      </c>
      <c r="B63" s="2"/>
      <c r="C63" s="25"/>
      <c r="D63" s="25"/>
      <c r="E63" s="4"/>
      <c r="F63" s="25"/>
      <c r="G63" s="4"/>
    </row>
    <row r="64" spans="1:7" x14ac:dyDescent="0.25">
      <c r="A64" s="2">
        <v>4</v>
      </c>
      <c r="B64" s="2"/>
      <c r="C64" s="25"/>
      <c r="D64" s="25"/>
      <c r="E64" s="4"/>
      <c r="F64" s="25"/>
      <c r="G64" s="4"/>
    </row>
    <row r="65" spans="1:7" x14ac:dyDescent="0.25">
      <c r="A65" s="2">
        <v>5</v>
      </c>
      <c r="B65" s="2"/>
      <c r="C65" s="25"/>
      <c r="D65" s="25"/>
      <c r="E65" s="4"/>
      <c r="F65" s="25"/>
      <c r="G65" s="4"/>
    </row>
    <row r="66" spans="1:7" x14ac:dyDescent="0.25">
      <c r="A66" s="2">
        <v>6</v>
      </c>
      <c r="B66" s="2"/>
      <c r="C66" s="25"/>
      <c r="D66" s="25"/>
      <c r="E66" s="4"/>
      <c r="F66" s="25"/>
      <c r="G66" s="4"/>
    </row>
    <row r="67" spans="1:7" x14ac:dyDescent="0.25">
      <c r="A67" s="2">
        <v>7</v>
      </c>
      <c r="B67" s="2"/>
      <c r="C67" s="25"/>
      <c r="D67" s="25"/>
      <c r="E67" s="4"/>
      <c r="F67" s="25"/>
      <c r="G67" s="4"/>
    </row>
    <row r="68" spans="1:7" x14ac:dyDescent="0.25">
      <c r="A68" s="2">
        <v>8</v>
      </c>
      <c r="B68" s="2"/>
      <c r="C68" s="25"/>
      <c r="D68" s="25"/>
      <c r="E68" s="4"/>
      <c r="F68" s="25"/>
      <c r="G68" s="4"/>
    </row>
    <row r="69" spans="1:7" x14ac:dyDescent="0.25">
      <c r="A69" s="2">
        <v>9</v>
      </c>
      <c r="B69" s="2"/>
      <c r="C69" s="25"/>
      <c r="D69" s="25"/>
      <c r="E69" s="4"/>
      <c r="F69" s="25"/>
      <c r="G69" s="4"/>
    </row>
    <row r="70" spans="1:7" x14ac:dyDescent="0.25">
      <c r="A70" s="2">
        <v>10</v>
      </c>
      <c r="B70" s="2"/>
      <c r="C70" s="25"/>
      <c r="D70" s="25"/>
      <c r="E70" s="4"/>
      <c r="F70" s="25"/>
      <c r="G70" s="4"/>
    </row>
    <row r="71" spans="1:7" x14ac:dyDescent="0.25">
      <c r="A71" s="2">
        <v>11</v>
      </c>
      <c r="B71" s="2"/>
      <c r="C71" s="25"/>
      <c r="D71" s="25"/>
      <c r="E71" s="4"/>
      <c r="F71" s="25"/>
      <c r="G71" s="4"/>
    </row>
    <row r="72" spans="1:7" x14ac:dyDescent="0.25">
      <c r="A72" s="2">
        <v>12</v>
      </c>
      <c r="B72" s="2"/>
      <c r="C72" s="25"/>
      <c r="D72" s="25"/>
      <c r="E72" s="4"/>
      <c r="F72" s="25"/>
      <c r="G72" s="4"/>
    </row>
    <row r="73" spans="1:7" x14ac:dyDescent="0.25">
      <c r="A73" s="2">
        <v>13</v>
      </c>
      <c r="B73" s="2"/>
      <c r="C73" s="25"/>
      <c r="D73" s="25"/>
      <c r="E73" s="4"/>
      <c r="F73" s="25"/>
      <c r="G73" s="4"/>
    </row>
    <row r="74" spans="1:7" x14ac:dyDescent="0.25">
      <c r="A74" s="2">
        <v>14</v>
      </c>
      <c r="B74" s="2"/>
      <c r="C74" s="25"/>
      <c r="D74" s="25"/>
      <c r="E74" s="4"/>
      <c r="F74" s="25"/>
      <c r="G74" s="4"/>
    </row>
    <row r="75" spans="1:7" x14ac:dyDescent="0.25">
      <c r="A75" s="2">
        <v>15</v>
      </c>
      <c r="B75" s="2"/>
      <c r="C75" s="25"/>
      <c r="D75" s="25"/>
      <c r="E75" s="4"/>
      <c r="F75" s="25"/>
      <c r="G75" s="4"/>
    </row>
    <row r="76" spans="1:7" x14ac:dyDescent="0.25">
      <c r="A76" s="2">
        <v>16</v>
      </c>
      <c r="B76" s="2"/>
      <c r="C76" s="25"/>
      <c r="D76" s="25"/>
      <c r="E76" s="4"/>
      <c r="F76" s="25"/>
      <c r="G76" s="4"/>
    </row>
    <row r="77" spans="1:7" x14ac:dyDescent="0.25">
      <c r="A77" s="2">
        <v>17</v>
      </c>
      <c r="B77" s="2"/>
      <c r="C77" s="25"/>
      <c r="D77" s="25"/>
      <c r="E77" s="4"/>
      <c r="F77" s="25"/>
      <c r="G77" s="4"/>
    </row>
    <row r="78" spans="1:7" x14ac:dyDescent="0.25">
      <c r="A78" s="2">
        <v>18</v>
      </c>
      <c r="B78" s="2"/>
      <c r="C78" s="25"/>
      <c r="D78" s="25"/>
      <c r="E78" s="4"/>
      <c r="F78" s="25"/>
      <c r="G78" s="4"/>
    </row>
    <row r="79" spans="1:7" x14ac:dyDescent="0.25">
      <c r="A79" s="2">
        <v>19</v>
      </c>
      <c r="B79" s="2"/>
      <c r="C79" s="25"/>
      <c r="D79" s="25"/>
      <c r="E79" s="4"/>
      <c r="F79" s="25"/>
      <c r="G79" s="4"/>
    </row>
    <row r="80" spans="1:7" x14ac:dyDescent="0.25">
      <c r="A80" s="2">
        <v>20</v>
      </c>
      <c r="B80" s="2"/>
      <c r="C80" s="25"/>
      <c r="D80" s="25"/>
      <c r="E80" s="4"/>
      <c r="F80" s="25"/>
      <c r="G80" s="4"/>
    </row>
    <row r="81" spans="1:7" x14ac:dyDescent="0.25">
      <c r="A81" s="2">
        <v>21</v>
      </c>
      <c r="B81" s="2">
        <v>20.2</v>
      </c>
      <c r="C81" s="25">
        <v>20</v>
      </c>
      <c r="D81" s="25">
        <v>22</v>
      </c>
      <c r="E81" s="4">
        <v>20</v>
      </c>
      <c r="F81" s="25">
        <v>19.5</v>
      </c>
      <c r="G81" s="4">
        <v>20</v>
      </c>
    </row>
    <row r="82" spans="1:7" x14ac:dyDescent="0.25">
      <c r="A82" s="2">
        <v>22</v>
      </c>
      <c r="B82" s="2"/>
      <c r="C82" s="25"/>
      <c r="D82" s="25"/>
      <c r="E82" s="4"/>
      <c r="F82" s="25">
        <v>9</v>
      </c>
      <c r="G82" s="4">
        <v>13</v>
      </c>
    </row>
    <row r="83" spans="1:7" x14ac:dyDescent="0.25">
      <c r="A83" s="2">
        <v>23</v>
      </c>
      <c r="B83" s="2">
        <v>5.7</v>
      </c>
      <c r="C83" s="25">
        <v>5.9</v>
      </c>
      <c r="D83" s="25">
        <v>6.7</v>
      </c>
      <c r="E83" s="4">
        <v>5.3</v>
      </c>
      <c r="F83" s="25">
        <v>2.5</v>
      </c>
      <c r="G83" s="4">
        <v>2.2000000000000002</v>
      </c>
    </row>
    <row r="84" spans="1:7" x14ac:dyDescent="0.25">
      <c r="A84" s="2">
        <v>24</v>
      </c>
      <c r="B84" s="2">
        <v>17</v>
      </c>
      <c r="C84" s="25">
        <v>15</v>
      </c>
      <c r="D84" s="25">
        <v>10</v>
      </c>
      <c r="E84" s="4">
        <v>12</v>
      </c>
      <c r="F84" s="25">
        <v>0.1</v>
      </c>
      <c r="G84" s="4">
        <v>4.4000000000000004</v>
      </c>
    </row>
    <row r="85" spans="1:7" x14ac:dyDescent="0.25">
      <c r="A85" s="2">
        <v>25</v>
      </c>
      <c r="B85" s="2">
        <v>4</v>
      </c>
      <c r="C85" s="25">
        <v>3</v>
      </c>
      <c r="D85" s="25">
        <v>13</v>
      </c>
      <c r="E85" s="4">
        <v>6</v>
      </c>
      <c r="F85" s="25">
        <v>10.75</v>
      </c>
      <c r="G85" s="4">
        <v>22.8</v>
      </c>
    </row>
    <row r="86" spans="1:7" x14ac:dyDescent="0.25">
      <c r="A86" s="2">
        <v>26</v>
      </c>
      <c r="B86" s="2"/>
      <c r="C86" s="25"/>
      <c r="D86" s="25"/>
      <c r="E86" s="4"/>
      <c r="F86" s="25"/>
      <c r="G86" s="4"/>
    </row>
    <row r="87" spans="1:7" x14ac:dyDescent="0.25">
      <c r="A87" s="2">
        <v>27</v>
      </c>
      <c r="B87" s="2"/>
      <c r="C87" s="25"/>
      <c r="D87" s="25"/>
      <c r="E87" s="4"/>
      <c r="F87" s="25"/>
      <c r="G87" s="4"/>
    </row>
    <row r="88" spans="1:7" x14ac:dyDescent="0.25">
      <c r="A88" s="2">
        <v>28</v>
      </c>
      <c r="B88" s="2"/>
      <c r="C88" s="25"/>
      <c r="D88" s="25"/>
      <c r="E88" s="4"/>
      <c r="F88" s="25"/>
      <c r="G88" s="4"/>
    </row>
    <row r="89" spans="1:7" x14ac:dyDescent="0.25">
      <c r="A89" s="2">
        <v>29</v>
      </c>
      <c r="B89" s="2"/>
      <c r="C89" s="25"/>
      <c r="D89" s="25"/>
      <c r="E89" s="4"/>
      <c r="F89" s="25"/>
      <c r="G89" s="4"/>
    </row>
    <row r="90" spans="1:7" x14ac:dyDescent="0.25">
      <c r="A90" s="2">
        <v>30</v>
      </c>
      <c r="B90" s="2"/>
      <c r="C90" s="25"/>
      <c r="D90" s="25"/>
      <c r="E90" s="4"/>
      <c r="F90" s="25"/>
      <c r="G90" s="4"/>
    </row>
    <row r="91" spans="1:7" ht="15.75" thickBot="1" x14ac:dyDescent="0.3">
      <c r="A91" s="2">
        <v>31</v>
      </c>
      <c r="B91" s="2"/>
      <c r="C91" s="25"/>
      <c r="D91" s="25"/>
      <c r="E91" s="4"/>
      <c r="F91" s="25"/>
      <c r="G91" s="4"/>
    </row>
    <row r="92" spans="1:7" x14ac:dyDescent="0.25">
      <c r="A92" s="7">
        <v>36982</v>
      </c>
      <c r="B92" s="9">
        <v>9.3000000000000007</v>
      </c>
      <c r="C92" s="10">
        <v>20</v>
      </c>
      <c r="D92" s="10">
        <v>2</v>
      </c>
      <c r="E92" s="11">
        <v>10</v>
      </c>
      <c r="F92" s="10">
        <v>2.5</v>
      </c>
      <c r="G92" s="11">
        <v>4.2</v>
      </c>
    </row>
    <row r="93" spans="1:7" x14ac:dyDescent="0.25">
      <c r="A93" s="2">
        <v>2</v>
      </c>
      <c r="B93" s="2"/>
      <c r="C93" s="25"/>
      <c r="D93" s="25"/>
      <c r="E93" s="4"/>
      <c r="F93" s="25"/>
      <c r="G93" s="4"/>
    </row>
    <row r="94" spans="1:7" x14ac:dyDescent="0.25">
      <c r="A94" s="2">
        <v>3</v>
      </c>
      <c r="B94" s="2"/>
      <c r="C94" s="25"/>
      <c r="D94" s="25"/>
      <c r="E94" s="4"/>
      <c r="F94" s="25"/>
      <c r="G94" s="4"/>
    </row>
    <row r="95" spans="1:7" x14ac:dyDescent="0.25">
      <c r="A95" s="2">
        <v>4</v>
      </c>
      <c r="B95" s="2"/>
      <c r="C95" s="25"/>
      <c r="D95" s="25"/>
      <c r="E95" s="4"/>
      <c r="F95" s="25"/>
      <c r="G95" s="4"/>
    </row>
    <row r="96" spans="1:7" x14ac:dyDescent="0.25">
      <c r="A96" s="2">
        <v>5</v>
      </c>
      <c r="B96" s="15"/>
      <c r="E96" s="16"/>
      <c r="G96" s="16"/>
    </row>
    <row r="97" spans="1:7" x14ac:dyDescent="0.25">
      <c r="A97" s="2">
        <v>6</v>
      </c>
      <c r="B97" s="15"/>
      <c r="E97" s="16"/>
      <c r="F97" s="25"/>
      <c r="G97" s="4"/>
    </row>
    <row r="98" spans="1:7" x14ac:dyDescent="0.25">
      <c r="A98" s="2">
        <v>7</v>
      </c>
      <c r="B98" s="2"/>
      <c r="C98" s="25"/>
      <c r="D98" s="25"/>
      <c r="E98" s="4"/>
      <c r="F98" s="25"/>
      <c r="G98" s="4"/>
    </row>
    <row r="99" spans="1:7" x14ac:dyDescent="0.25">
      <c r="A99" s="2">
        <v>8</v>
      </c>
      <c r="B99" s="2"/>
      <c r="C99" s="25"/>
      <c r="D99" s="25"/>
      <c r="E99" s="4"/>
      <c r="F99" s="25"/>
      <c r="G99" s="4"/>
    </row>
    <row r="100" spans="1:7" x14ac:dyDescent="0.25">
      <c r="A100" s="2">
        <v>9</v>
      </c>
      <c r="B100" s="2"/>
      <c r="C100" s="25"/>
      <c r="D100" s="25"/>
      <c r="E100" s="4"/>
      <c r="F100" s="25"/>
      <c r="G100" s="4"/>
    </row>
    <row r="101" spans="1:7" x14ac:dyDescent="0.25">
      <c r="A101" s="2">
        <v>10</v>
      </c>
      <c r="B101" s="2"/>
      <c r="C101" s="25"/>
      <c r="D101" s="25"/>
      <c r="E101" s="4"/>
      <c r="F101" s="25"/>
      <c r="G101" s="4"/>
    </row>
    <row r="102" spans="1:7" x14ac:dyDescent="0.25">
      <c r="A102" s="2">
        <v>11</v>
      </c>
      <c r="B102" s="2"/>
      <c r="C102" s="25"/>
      <c r="D102" s="25"/>
      <c r="E102" s="4"/>
      <c r="F102" s="25"/>
      <c r="G102" s="4"/>
    </row>
    <row r="103" spans="1:7" x14ac:dyDescent="0.25">
      <c r="A103" s="2">
        <v>12</v>
      </c>
      <c r="B103" s="2"/>
      <c r="C103" s="25"/>
      <c r="D103" s="25"/>
      <c r="E103" s="4"/>
      <c r="F103" s="25"/>
      <c r="G103" s="4"/>
    </row>
    <row r="104" spans="1:7" x14ac:dyDescent="0.25">
      <c r="A104" s="2">
        <v>13</v>
      </c>
      <c r="B104" s="2"/>
      <c r="C104" s="25"/>
      <c r="D104" s="25"/>
      <c r="E104" s="4"/>
      <c r="F104" s="25"/>
      <c r="G104" s="4"/>
    </row>
    <row r="105" spans="1:7" x14ac:dyDescent="0.25">
      <c r="A105" s="2">
        <v>14</v>
      </c>
      <c r="B105" s="2"/>
      <c r="C105" s="25"/>
      <c r="D105" s="25"/>
      <c r="E105" s="4"/>
      <c r="F105" s="25"/>
      <c r="G105" s="4">
        <v>55</v>
      </c>
    </row>
    <row r="106" spans="1:7" x14ac:dyDescent="0.25">
      <c r="A106" s="2">
        <v>15</v>
      </c>
      <c r="B106" s="2"/>
      <c r="C106" s="25"/>
      <c r="D106" s="25"/>
      <c r="E106" s="4"/>
      <c r="F106" s="25"/>
      <c r="G106" s="4"/>
    </row>
    <row r="107" spans="1:7" x14ac:dyDescent="0.25">
      <c r="A107" s="2">
        <v>16</v>
      </c>
      <c r="B107" s="2"/>
      <c r="C107" s="25"/>
      <c r="D107" s="25"/>
      <c r="E107" s="4"/>
      <c r="F107" s="25"/>
      <c r="G107" s="4"/>
    </row>
    <row r="108" spans="1:7" x14ac:dyDescent="0.25">
      <c r="A108" s="2">
        <v>17</v>
      </c>
      <c r="B108" s="2"/>
      <c r="C108" s="25"/>
      <c r="D108" s="25"/>
      <c r="E108" s="4"/>
      <c r="F108" s="25"/>
      <c r="G108" s="4"/>
    </row>
    <row r="109" spans="1:7" x14ac:dyDescent="0.25">
      <c r="A109" s="2">
        <v>18</v>
      </c>
      <c r="B109" s="2"/>
      <c r="C109" s="25"/>
      <c r="D109" s="25"/>
      <c r="E109" s="4"/>
      <c r="F109" s="25"/>
      <c r="G109" s="4"/>
    </row>
    <row r="110" spans="1:7" x14ac:dyDescent="0.25">
      <c r="A110" s="2">
        <v>19</v>
      </c>
      <c r="B110" s="2"/>
      <c r="C110" s="25"/>
      <c r="D110" s="25"/>
      <c r="E110" s="4"/>
      <c r="F110" s="25">
        <v>7.75</v>
      </c>
      <c r="G110" s="4">
        <v>14</v>
      </c>
    </row>
    <row r="111" spans="1:7" x14ac:dyDescent="0.25">
      <c r="A111" s="2">
        <v>20</v>
      </c>
      <c r="B111" s="2"/>
      <c r="C111" s="25"/>
      <c r="D111" s="25"/>
      <c r="E111" s="4"/>
      <c r="F111" s="25"/>
      <c r="G111" s="4"/>
    </row>
    <row r="112" spans="1:7" x14ac:dyDescent="0.25">
      <c r="A112" s="2">
        <v>21</v>
      </c>
      <c r="B112" s="2"/>
      <c r="C112" s="25"/>
      <c r="D112" s="25"/>
      <c r="E112" s="4"/>
      <c r="F112" s="25"/>
      <c r="G112" s="4"/>
    </row>
    <row r="113" spans="1:7" x14ac:dyDescent="0.25">
      <c r="A113" s="2">
        <v>22</v>
      </c>
      <c r="B113" s="2">
        <v>0</v>
      </c>
      <c r="C113" s="25">
        <v>0</v>
      </c>
      <c r="D113" s="25">
        <v>36</v>
      </c>
      <c r="E113" s="4">
        <v>6</v>
      </c>
      <c r="F113" s="25">
        <v>0</v>
      </c>
      <c r="G113" s="4">
        <v>0.4</v>
      </c>
    </row>
    <row r="114" spans="1:7" x14ac:dyDescent="0.25">
      <c r="A114" s="2">
        <v>23</v>
      </c>
      <c r="B114" s="2"/>
      <c r="C114" s="25"/>
      <c r="D114" s="25"/>
      <c r="E114" s="4"/>
      <c r="F114" s="25"/>
      <c r="G114" s="4"/>
    </row>
    <row r="115" spans="1:7" x14ac:dyDescent="0.25">
      <c r="A115" s="2">
        <v>24</v>
      </c>
      <c r="B115" s="2">
        <v>0</v>
      </c>
      <c r="C115" s="25">
        <v>0</v>
      </c>
      <c r="D115" s="25">
        <v>4</v>
      </c>
      <c r="E115" s="4">
        <v>2</v>
      </c>
      <c r="F115" s="25">
        <v>0</v>
      </c>
      <c r="G115" s="4">
        <v>0</v>
      </c>
    </row>
    <row r="116" spans="1:7" x14ac:dyDescent="0.25">
      <c r="A116" s="2">
        <v>25</v>
      </c>
      <c r="B116" s="2">
        <v>0</v>
      </c>
      <c r="C116" s="25">
        <v>75</v>
      </c>
      <c r="D116" s="25">
        <v>2</v>
      </c>
      <c r="E116" s="4">
        <v>17</v>
      </c>
      <c r="F116" s="25">
        <v>13</v>
      </c>
      <c r="G116" s="4">
        <v>24</v>
      </c>
    </row>
    <row r="117" spans="1:7" x14ac:dyDescent="0.25">
      <c r="A117" s="2">
        <v>26</v>
      </c>
      <c r="B117" s="2">
        <v>36</v>
      </c>
      <c r="C117" s="25">
        <v>12</v>
      </c>
      <c r="D117" s="25">
        <v>42</v>
      </c>
      <c r="E117" s="4">
        <v>21</v>
      </c>
      <c r="F117" s="25">
        <v>4</v>
      </c>
      <c r="G117" s="4">
        <v>0</v>
      </c>
    </row>
    <row r="118" spans="1:7" x14ac:dyDescent="0.25">
      <c r="A118" s="2">
        <v>27</v>
      </c>
      <c r="B118" s="2">
        <v>0.1</v>
      </c>
      <c r="C118" s="25">
        <v>16</v>
      </c>
      <c r="D118" s="25">
        <v>17</v>
      </c>
      <c r="E118" s="4">
        <v>0</v>
      </c>
      <c r="F118" s="25">
        <v>2.5</v>
      </c>
      <c r="G118" s="4">
        <v>5</v>
      </c>
    </row>
    <row r="119" spans="1:7" x14ac:dyDescent="0.25">
      <c r="A119" s="2">
        <v>28</v>
      </c>
      <c r="B119" s="2">
        <v>25</v>
      </c>
      <c r="C119" s="25">
        <v>10</v>
      </c>
      <c r="D119" s="25">
        <v>7.8</v>
      </c>
      <c r="E119" s="4">
        <v>32</v>
      </c>
      <c r="F119" s="25">
        <v>0</v>
      </c>
      <c r="G119" s="4">
        <v>3.5</v>
      </c>
    </row>
    <row r="120" spans="1:7" x14ac:dyDescent="0.25">
      <c r="A120" s="2">
        <v>29</v>
      </c>
      <c r="B120" s="15">
        <v>11.6</v>
      </c>
      <c r="C120" s="25">
        <v>3.3</v>
      </c>
      <c r="D120" s="25">
        <v>0</v>
      </c>
      <c r="E120" s="16">
        <v>2.4</v>
      </c>
      <c r="F120" s="25">
        <v>0</v>
      </c>
      <c r="G120" s="4">
        <v>0</v>
      </c>
    </row>
    <row r="121" spans="1:7" ht="15.75" thickBot="1" x14ac:dyDescent="0.3">
      <c r="A121" s="2">
        <v>30</v>
      </c>
      <c r="B121" s="20">
        <v>6.5</v>
      </c>
      <c r="C121" s="22">
        <v>12.2</v>
      </c>
      <c r="D121" s="22">
        <v>15</v>
      </c>
      <c r="E121" s="21">
        <v>13</v>
      </c>
      <c r="F121" s="22">
        <v>9.5</v>
      </c>
      <c r="G121" s="21">
        <v>10</v>
      </c>
    </row>
    <row r="122" spans="1:7" x14ac:dyDescent="0.25">
      <c r="A122" s="7">
        <v>37012</v>
      </c>
      <c r="B122" s="2"/>
      <c r="C122" s="25"/>
      <c r="D122" s="25"/>
      <c r="E122" s="4"/>
      <c r="F122" s="25"/>
      <c r="G122" s="4"/>
    </row>
    <row r="123" spans="1:7" x14ac:dyDescent="0.25">
      <c r="A123" s="2">
        <v>2</v>
      </c>
      <c r="B123" s="2">
        <v>2.2999999999999998</v>
      </c>
      <c r="C123" s="25">
        <v>2.8</v>
      </c>
      <c r="D123" s="25">
        <v>0</v>
      </c>
      <c r="E123" s="4">
        <v>7.5</v>
      </c>
      <c r="F123" s="25">
        <v>0</v>
      </c>
      <c r="G123" s="4">
        <v>0.5</v>
      </c>
    </row>
    <row r="124" spans="1:7" x14ac:dyDescent="0.25">
      <c r="A124" s="2">
        <v>3</v>
      </c>
      <c r="B124" s="2"/>
      <c r="C124" s="25"/>
      <c r="D124" s="25"/>
      <c r="E124" s="4"/>
      <c r="F124" s="25"/>
      <c r="G124" s="4"/>
    </row>
    <row r="125" spans="1:7" x14ac:dyDescent="0.25">
      <c r="A125" s="2">
        <v>4</v>
      </c>
      <c r="B125" s="2"/>
      <c r="C125" s="25"/>
      <c r="D125" s="25"/>
      <c r="E125" s="4"/>
      <c r="F125" s="25"/>
      <c r="G125" s="4"/>
    </row>
    <row r="126" spans="1:7" x14ac:dyDescent="0.25">
      <c r="A126" s="2">
        <v>5</v>
      </c>
      <c r="B126" s="2"/>
      <c r="C126" s="25"/>
      <c r="D126" s="25"/>
      <c r="E126" s="4"/>
      <c r="F126" s="25"/>
      <c r="G126" s="4"/>
    </row>
    <row r="127" spans="1:7" x14ac:dyDescent="0.25">
      <c r="A127" s="2">
        <v>6</v>
      </c>
      <c r="B127" s="2"/>
      <c r="C127" s="25"/>
      <c r="D127" s="25"/>
      <c r="E127" s="4"/>
      <c r="F127" s="25"/>
      <c r="G127" s="4"/>
    </row>
    <row r="128" spans="1:7" x14ac:dyDescent="0.25">
      <c r="A128" s="2">
        <v>7</v>
      </c>
      <c r="B128" s="2"/>
      <c r="C128" s="25"/>
      <c r="D128" s="25"/>
      <c r="E128" s="4"/>
      <c r="F128" s="25"/>
      <c r="G128" s="4"/>
    </row>
    <row r="129" spans="1:7" x14ac:dyDescent="0.25">
      <c r="A129" s="2">
        <v>8</v>
      </c>
      <c r="B129" s="2"/>
      <c r="C129" s="25"/>
      <c r="D129" s="25"/>
      <c r="E129" s="4"/>
      <c r="F129" s="25"/>
      <c r="G129" s="4"/>
    </row>
    <row r="130" spans="1:7" x14ac:dyDescent="0.25">
      <c r="A130" s="2">
        <v>9</v>
      </c>
      <c r="B130" s="2"/>
      <c r="C130" s="25"/>
      <c r="D130" s="25"/>
      <c r="E130" s="4"/>
      <c r="F130" s="25"/>
      <c r="G130" s="4"/>
    </row>
    <row r="131" spans="1:7" x14ac:dyDescent="0.25">
      <c r="A131" s="2">
        <v>10</v>
      </c>
      <c r="B131" s="2">
        <v>41</v>
      </c>
      <c r="C131" s="25">
        <v>19</v>
      </c>
      <c r="D131" s="25">
        <v>0</v>
      </c>
      <c r="E131" s="4">
        <v>18</v>
      </c>
      <c r="F131" s="25">
        <v>7.5</v>
      </c>
      <c r="G131" s="4">
        <v>1.5</v>
      </c>
    </row>
    <row r="132" spans="1:7" x14ac:dyDescent="0.25">
      <c r="A132" s="2">
        <v>11</v>
      </c>
      <c r="B132" s="2"/>
      <c r="C132" s="25"/>
      <c r="D132" s="25"/>
      <c r="E132" s="4"/>
      <c r="F132" s="25"/>
      <c r="G132" s="4"/>
    </row>
    <row r="133" spans="1:7" x14ac:dyDescent="0.25">
      <c r="A133" s="2">
        <v>12</v>
      </c>
      <c r="B133" s="2"/>
      <c r="C133" s="25"/>
      <c r="D133" s="25"/>
      <c r="E133" s="4"/>
      <c r="F133" s="25"/>
      <c r="G133" s="4"/>
    </row>
    <row r="134" spans="1:7" x14ac:dyDescent="0.25">
      <c r="A134" s="2">
        <v>13</v>
      </c>
      <c r="B134" s="2"/>
      <c r="C134" s="25"/>
      <c r="D134" s="25"/>
      <c r="E134" s="4"/>
      <c r="F134" s="25"/>
      <c r="G134" s="4"/>
    </row>
    <row r="135" spans="1:7" x14ac:dyDescent="0.25">
      <c r="A135" s="2">
        <v>14</v>
      </c>
      <c r="B135" s="2"/>
      <c r="C135" s="25"/>
      <c r="D135" s="25"/>
      <c r="E135" s="4"/>
      <c r="F135" s="25"/>
      <c r="G135" s="4"/>
    </row>
    <row r="136" spans="1:7" x14ac:dyDescent="0.25">
      <c r="A136" s="2">
        <v>15</v>
      </c>
      <c r="B136" s="2">
        <v>12.2</v>
      </c>
      <c r="C136" s="25">
        <v>7</v>
      </c>
      <c r="D136" s="25">
        <v>0</v>
      </c>
      <c r="E136" s="4">
        <v>0</v>
      </c>
      <c r="F136" s="25">
        <v>0</v>
      </c>
      <c r="G136" s="4">
        <v>1.5</v>
      </c>
    </row>
    <row r="137" spans="1:7" x14ac:dyDescent="0.25">
      <c r="A137" s="2">
        <v>16</v>
      </c>
      <c r="B137" s="2">
        <v>0</v>
      </c>
      <c r="C137" s="25">
        <v>0</v>
      </c>
      <c r="D137" s="25">
        <v>0</v>
      </c>
      <c r="E137" s="4">
        <v>0</v>
      </c>
      <c r="F137" s="25">
        <v>0</v>
      </c>
      <c r="G137" s="4">
        <v>7</v>
      </c>
    </row>
    <row r="138" spans="1:7" x14ac:dyDescent="0.25">
      <c r="A138" s="2">
        <v>17</v>
      </c>
      <c r="B138" s="2"/>
      <c r="C138" s="25"/>
      <c r="D138" s="25"/>
      <c r="E138" s="4"/>
      <c r="F138" s="25"/>
      <c r="G138" s="4"/>
    </row>
    <row r="139" spans="1:7" x14ac:dyDescent="0.25">
      <c r="A139" s="2">
        <v>18</v>
      </c>
      <c r="B139" s="2"/>
      <c r="C139" s="25"/>
      <c r="D139" s="25"/>
      <c r="E139" s="4"/>
      <c r="F139" s="25"/>
      <c r="G139" s="4"/>
    </row>
    <row r="140" spans="1:7" x14ac:dyDescent="0.25">
      <c r="A140" s="2">
        <v>19</v>
      </c>
      <c r="B140" s="2"/>
      <c r="C140" s="25"/>
      <c r="D140" s="25"/>
      <c r="E140" s="4"/>
      <c r="F140" s="25"/>
      <c r="G140" s="4"/>
    </row>
    <row r="141" spans="1:7" x14ac:dyDescent="0.25">
      <c r="A141" s="2">
        <v>20</v>
      </c>
      <c r="B141" s="2"/>
      <c r="C141" s="25"/>
      <c r="D141" s="25"/>
      <c r="E141" s="4"/>
      <c r="F141" s="25"/>
      <c r="G141" s="4"/>
    </row>
    <row r="142" spans="1:7" x14ac:dyDescent="0.25">
      <c r="A142" s="2">
        <v>21</v>
      </c>
      <c r="B142" s="2"/>
      <c r="C142" s="25"/>
      <c r="D142" s="25"/>
      <c r="E142" s="4"/>
      <c r="F142" s="25"/>
      <c r="G142" s="4"/>
    </row>
    <row r="143" spans="1:7" x14ac:dyDescent="0.25">
      <c r="A143" s="2">
        <v>22</v>
      </c>
      <c r="B143" s="2">
        <v>5</v>
      </c>
      <c r="C143" s="25">
        <v>2.5</v>
      </c>
      <c r="D143" s="25">
        <v>2.7</v>
      </c>
      <c r="E143" s="4">
        <v>6.9</v>
      </c>
      <c r="F143" s="25">
        <v>48.5</v>
      </c>
      <c r="G143" s="4">
        <v>25</v>
      </c>
    </row>
    <row r="144" spans="1:7" x14ac:dyDescent="0.25">
      <c r="A144" s="2">
        <v>23</v>
      </c>
      <c r="B144" s="2">
        <v>11</v>
      </c>
      <c r="C144" s="25">
        <v>10</v>
      </c>
      <c r="D144" s="25">
        <v>0</v>
      </c>
      <c r="E144" s="4">
        <v>24</v>
      </c>
      <c r="F144" s="25">
        <v>0</v>
      </c>
      <c r="G144" s="4">
        <v>0</v>
      </c>
    </row>
    <row r="145" spans="1:7" x14ac:dyDescent="0.25">
      <c r="A145" s="2">
        <v>24</v>
      </c>
      <c r="B145" s="2">
        <v>0</v>
      </c>
      <c r="C145" s="25">
        <v>7</v>
      </c>
      <c r="D145" s="25">
        <v>0</v>
      </c>
      <c r="E145" s="4">
        <v>0</v>
      </c>
      <c r="F145" s="25">
        <v>8</v>
      </c>
      <c r="G145" s="4">
        <v>0</v>
      </c>
    </row>
    <row r="146" spans="1:7" x14ac:dyDescent="0.25">
      <c r="A146" s="2">
        <v>25</v>
      </c>
      <c r="B146" s="2"/>
      <c r="C146" s="25"/>
      <c r="D146" s="25"/>
      <c r="E146" s="4"/>
      <c r="F146" s="25"/>
      <c r="G146" s="4"/>
    </row>
    <row r="147" spans="1:7" x14ac:dyDescent="0.25">
      <c r="A147" s="2">
        <v>26</v>
      </c>
      <c r="B147" s="2"/>
      <c r="C147" s="25"/>
      <c r="D147" s="25"/>
      <c r="E147" s="4"/>
      <c r="F147" s="25"/>
      <c r="G147" s="4"/>
    </row>
    <row r="148" spans="1:7" x14ac:dyDescent="0.25">
      <c r="A148" s="2">
        <v>27</v>
      </c>
      <c r="B148" s="2"/>
      <c r="C148" s="25"/>
      <c r="D148" s="25"/>
      <c r="E148" s="4"/>
      <c r="F148" s="25"/>
      <c r="G148" s="4"/>
    </row>
    <row r="149" spans="1:7" x14ac:dyDescent="0.25">
      <c r="A149" s="2">
        <v>28</v>
      </c>
      <c r="B149" s="2"/>
      <c r="C149" s="25"/>
      <c r="D149" s="25"/>
      <c r="E149" s="4"/>
      <c r="F149" s="25"/>
      <c r="G149" s="4"/>
    </row>
    <row r="150" spans="1:7" x14ac:dyDescent="0.25">
      <c r="A150" s="2">
        <v>29</v>
      </c>
      <c r="B150" s="2"/>
      <c r="C150" s="25"/>
      <c r="D150" s="25"/>
      <c r="E150" s="4"/>
      <c r="F150" s="25"/>
      <c r="G150" s="4"/>
    </row>
    <row r="151" spans="1:7" x14ac:dyDescent="0.25">
      <c r="A151" s="2">
        <v>30</v>
      </c>
      <c r="B151" s="2"/>
      <c r="C151" s="25"/>
      <c r="D151" s="25"/>
      <c r="E151" s="4"/>
      <c r="F151" s="25"/>
      <c r="G151" s="4"/>
    </row>
    <row r="152" spans="1:7" x14ac:dyDescent="0.25">
      <c r="A152" s="2">
        <v>31</v>
      </c>
      <c r="B152" s="2"/>
      <c r="C152" s="25"/>
      <c r="D152" s="25"/>
      <c r="E152" s="4"/>
      <c r="F152" s="25"/>
      <c r="G152" s="4"/>
    </row>
    <row r="153" spans="1:7" x14ac:dyDescent="0.25">
      <c r="A153" s="7">
        <v>37043</v>
      </c>
      <c r="B153" s="2"/>
      <c r="C153" s="25"/>
      <c r="D153" s="25"/>
      <c r="E153" s="4"/>
      <c r="F153" s="25"/>
      <c r="G153" s="4">
        <v>1.8</v>
      </c>
    </row>
    <row r="154" spans="1:7" x14ac:dyDescent="0.25">
      <c r="A154" s="2">
        <v>2</v>
      </c>
      <c r="B154" s="2">
        <v>11</v>
      </c>
      <c r="C154" s="25">
        <v>0</v>
      </c>
      <c r="D154" s="25">
        <v>10</v>
      </c>
      <c r="E154" s="4">
        <v>0</v>
      </c>
      <c r="F154" s="25">
        <v>0.4</v>
      </c>
      <c r="G154" s="4">
        <v>1.25</v>
      </c>
    </row>
    <row r="155" spans="1:7" x14ac:dyDescent="0.25">
      <c r="A155" s="2">
        <v>3</v>
      </c>
      <c r="B155" s="2">
        <v>0</v>
      </c>
      <c r="C155" s="25">
        <v>0</v>
      </c>
      <c r="D155" s="25">
        <v>0</v>
      </c>
      <c r="E155" s="4">
        <v>0</v>
      </c>
      <c r="F155" s="25">
        <v>0</v>
      </c>
      <c r="G155" s="4">
        <v>15.2</v>
      </c>
    </row>
    <row r="156" spans="1:7" x14ac:dyDescent="0.25">
      <c r="A156" s="2">
        <v>4</v>
      </c>
      <c r="B156" s="2">
        <v>15</v>
      </c>
      <c r="C156" s="25">
        <v>5</v>
      </c>
      <c r="D156" s="25">
        <v>2</v>
      </c>
      <c r="E156" s="4">
        <v>15.5</v>
      </c>
      <c r="F156" s="25">
        <v>0</v>
      </c>
      <c r="G156" s="4">
        <v>0</v>
      </c>
    </row>
    <row r="157" spans="1:7" x14ac:dyDescent="0.25">
      <c r="A157" s="2">
        <v>5</v>
      </c>
      <c r="B157" s="2"/>
      <c r="C157" s="25"/>
      <c r="D157" s="25"/>
      <c r="E157" s="4"/>
      <c r="F157" s="25"/>
      <c r="G157" s="4"/>
    </row>
    <row r="158" spans="1:7" x14ac:dyDescent="0.25">
      <c r="A158" s="2">
        <v>6</v>
      </c>
      <c r="B158" s="2"/>
      <c r="C158" s="25"/>
      <c r="D158" s="25"/>
      <c r="E158" s="4"/>
      <c r="F158" s="25"/>
      <c r="G158" s="4"/>
    </row>
    <row r="159" spans="1:7" x14ac:dyDescent="0.25">
      <c r="A159" s="2">
        <v>7</v>
      </c>
      <c r="B159" s="2"/>
      <c r="C159" s="25"/>
      <c r="D159" s="25"/>
      <c r="E159" s="4"/>
      <c r="F159" s="25"/>
      <c r="G159" s="4"/>
    </row>
    <row r="160" spans="1:7" x14ac:dyDescent="0.25">
      <c r="A160" s="2">
        <v>8</v>
      </c>
      <c r="B160" s="2"/>
      <c r="C160" s="25"/>
      <c r="D160" s="25"/>
      <c r="E160" s="4"/>
      <c r="F160" s="25"/>
      <c r="G160" s="4"/>
    </row>
    <row r="161" spans="1:7" x14ac:dyDescent="0.25">
      <c r="A161" s="2">
        <v>9</v>
      </c>
      <c r="B161" s="2"/>
      <c r="C161" s="25"/>
      <c r="D161" s="25"/>
      <c r="E161" s="4"/>
      <c r="F161" s="25"/>
      <c r="G161" s="4"/>
    </row>
    <row r="162" spans="1:7" x14ac:dyDescent="0.25">
      <c r="A162" s="2">
        <v>10</v>
      </c>
      <c r="B162" s="2">
        <v>0</v>
      </c>
      <c r="C162" s="25">
        <v>2.7</v>
      </c>
      <c r="D162" s="25">
        <v>8</v>
      </c>
      <c r="E162" s="4">
        <v>5</v>
      </c>
      <c r="F162" s="25">
        <v>0</v>
      </c>
      <c r="G162" s="4">
        <v>3.4</v>
      </c>
    </row>
    <row r="163" spans="1:7" x14ac:dyDescent="0.25">
      <c r="A163" s="2">
        <v>11</v>
      </c>
      <c r="B163" s="2"/>
      <c r="C163" s="25"/>
      <c r="D163" s="25"/>
      <c r="E163" s="4"/>
      <c r="F163" s="25"/>
      <c r="G163" s="4"/>
    </row>
    <row r="164" spans="1:7" x14ac:dyDescent="0.25">
      <c r="A164" s="2">
        <v>12</v>
      </c>
      <c r="B164" s="2"/>
      <c r="C164" s="25"/>
      <c r="D164" s="25"/>
      <c r="E164" s="4"/>
      <c r="F164" s="25"/>
      <c r="G164" s="4"/>
    </row>
    <row r="165" spans="1:7" x14ac:dyDescent="0.25">
      <c r="A165" s="2">
        <v>13</v>
      </c>
      <c r="B165" s="2"/>
      <c r="C165" s="25"/>
      <c r="D165" s="25"/>
      <c r="E165" s="4"/>
      <c r="F165" s="25"/>
      <c r="G165" s="4"/>
    </row>
    <row r="166" spans="1:7" x14ac:dyDescent="0.25">
      <c r="A166" s="2">
        <v>14</v>
      </c>
      <c r="B166" s="2">
        <v>6.2</v>
      </c>
      <c r="C166" s="25">
        <v>10.1</v>
      </c>
      <c r="D166" s="25">
        <v>18</v>
      </c>
      <c r="E166" s="4">
        <v>8</v>
      </c>
      <c r="F166" s="25">
        <v>0</v>
      </c>
      <c r="G166" s="4">
        <v>7.7</v>
      </c>
    </row>
    <row r="167" spans="1:7" x14ac:dyDescent="0.25">
      <c r="A167" s="2">
        <v>15</v>
      </c>
      <c r="B167" s="2"/>
      <c r="C167" s="25"/>
      <c r="D167" s="25"/>
      <c r="E167" s="4"/>
      <c r="F167" s="25"/>
      <c r="G167" s="4"/>
    </row>
    <row r="168" spans="1:7" x14ac:dyDescent="0.25">
      <c r="A168" s="2">
        <v>16</v>
      </c>
      <c r="B168" s="2"/>
      <c r="C168" s="25"/>
      <c r="D168" s="25"/>
      <c r="E168" s="4"/>
      <c r="F168" s="25"/>
      <c r="G168" s="4"/>
    </row>
    <row r="169" spans="1:7" x14ac:dyDescent="0.25">
      <c r="A169" s="2">
        <v>17</v>
      </c>
      <c r="B169" s="2"/>
      <c r="C169" s="25"/>
      <c r="D169" s="25"/>
      <c r="E169" s="4"/>
      <c r="F169" s="25"/>
      <c r="G169" s="4"/>
    </row>
    <row r="170" spans="1:7" x14ac:dyDescent="0.25">
      <c r="A170" s="2">
        <v>18</v>
      </c>
      <c r="B170" s="2"/>
      <c r="C170" s="25"/>
      <c r="D170" s="25"/>
      <c r="E170" s="4"/>
      <c r="F170" s="25"/>
      <c r="G170" s="4"/>
    </row>
    <row r="171" spans="1:7" x14ac:dyDescent="0.25">
      <c r="A171" s="2">
        <v>19</v>
      </c>
      <c r="B171" s="2"/>
      <c r="C171" s="25"/>
      <c r="D171" s="25"/>
      <c r="E171" s="4"/>
      <c r="F171" s="25"/>
      <c r="G171" s="4"/>
    </row>
    <row r="172" spans="1:7" x14ac:dyDescent="0.25">
      <c r="A172" s="2">
        <v>20</v>
      </c>
      <c r="B172" s="2"/>
      <c r="C172" s="25"/>
      <c r="D172" s="25"/>
      <c r="E172" s="4"/>
      <c r="F172" s="25"/>
      <c r="G172" s="4"/>
    </row>
    <row r="173" spans="1:7" x14ac:dyDescent="0.25">
      <c r="A173" s="2">
        <v>21</v>
      </c>
      <c r="B173" s="2"/>
      <c r="C173" s="25"/>
      <c r="D173" s="25"/>
      <c r="E173" s="4"/>
      <c r="F173" s="25"/>
      <c r="G173" s="4"/>
    </row>
    <row r="174" spans="1:7" x14ac:dyDescent="0.25">
      <c r="A174" s="2">
        <v>22</v>
      </c>
      <c r="B174" s="2"/>
      <c r="C174" s="25"/>
      <c r="D174" s="25"/>
      <c r="E174" s="4"/>
      <c r="F174" s="25"/>
      <c r="G174" s="4"/>
    </row>
    <row r="175" spans="1:7" x14ac:dyDescent="0.25">
      <c r="A175" s="2">
        <v>23</v>
      </c>
      <c r="B175" s="2"/>
      <c r="C175" s="25"/>
      <c r="D175" s="25"/>
      <c r="E175" s="4"/>
      <c r="F175" s="25"/>
      <c r="G175" s="4"/>
    </row>
    <row r="176" spans="1:7" x14ac:dyDescent="0.25">
      <c r="A176" s="2">
        <v>24</v>
      </c>
      <c r="B176" s="2"/>
      <c r="C176" s="25"/>
      <c r="D176" s="25"/>
      <c r="E176" s="4"/>
      <c r="F176" s="25"/>
      <c r="G176" s="4"/>
    </row>
    <row r="177" spans="1:7" x14ac:dyDescent="0.25">
      <c r="A177" s="2">
        <v>25</v>
      </c>
      <c r="B177" s="2"/>
      <c r="C177" s="25"/>
      <c r="D177" s="25"/>
      <c r="E177" s="4"/>
      <c r="F177" s="25"/>
      <c r="G177" s="4"/>
    </row>
    <row r="178" spans="1:7" x14ac:dyDescent="0.25">
      <c r="A178" s="2">
        <v>26</v>
      </c>
      <c r="B178" s="2"/>
      <c r="C178" s="25"/>
      <c r="D178" s="25"/>
      <c r="E178" s="4"/>
      <c r="F178" s="25"/>
      <c r="G178" s="4"/>
    </row>
    <row r="179" spans="1:7" x14ac:dyDescent="0.25">
      <c r="A179" s="2">
        <v>27</v>
      </c>
      <c r="B179" s="2"/>
      <c r="C179" s="25"/>
      <c r="D179" s="25"/>
      <c r="E179" s="4"/>
      <c r="F179" s="25"/>
      <c r="G179" s="4"/>
    </row>
    <row r="180" spans="1:7" x14ac:dyDescent="0.25">
      <c r="A180" s="2">
        <v>28</v>
      </c>
      <c r="B180" s="2"/>
      <c r="C180" s="25"/>
      <c r="D180" s="25"/>
      <c r="E180" s="4"/>
      <c r="F180" s="25"/>
      <c r="G180" s="4"/>
    </row>
    <row r="181" spans="1:7" x14ac:dyDescent="0.25">
      <c r="A181" s="2">
        <v>29</v>
      </c>
      <c r="B181" s="2"/>
      <c r="C181" s="25"/>
      <c r="D181" s="25"/>
      <c r="E181" s="4"/>
      <c r="F181" s="25"/>
      <c r="G181" s="4"/>
    </row>
    <row r="182" spans="1:7" x14ac:dyDescent="0.25">
      <c r="A182" s="2">
        <v>30</v>
      </c>
      <c r="B182" s="2"/>
      <c r="C182" s="25"/>
      <c r="D182" s="25"/>
      <c r="E182" s="4"/>
      <c r="F182" s="25"/>
      <c r="G182" s="4"/>
    </row>
    <row r="183" spans="1:7" x14ac:dyDescent="0.25">
      <c r="A183" s="7">
        <v>37073</v>
      </c>
      <c r="B183" s="2"/>
      <c r="C183" s="25"/>
      <c r="D183" s="25"/>
      <c r="E183" s="4"/>
      <c r="F183" s="25"/>
      <c r="G183" s="4"/>
    </row>
    <row r="184" spans="1:7" x14ac:dyDescent="0.25">
      <c r="A184" s="2">
        <v>2</v>
      </c>
      <c r="B184" s="2"/>
      <c r="C184" s="25"/>
      <c r="D184" s="25"/>
      <c r="E184" s="4"/>
      <c r="F184" s="25"/>
      <c r="G184" s="4"/>
    </row>
    <row r="185" spans="1:7" x14ac:dyDescent="0.25">
      <c r="A185" s="2">
        <v>3</v>
      </c>
      <c r="B185" s="2"/>
      <c r="C185" s="25"/>
      <c r="D185" s="25"/>
      <c r="E185" s="4"/>
      <c r="F185" s="25"/>
      <c r="G185" s="4"/>
    </row>
    <row r="186" spans="1:7" x14ac:dyDescent="0.25">
      <c r="A186" s="2">
        <v>4</v>
      </c>
      <c r="B186" s="2"/>
      <c r="C186" s="25"/>
      <c r="D186" s="25"/>
      <c r="E186" s="4"/>
      <c r="F186" s="25"/>
      <c r="G186" s="4"/>
    </row>
    <row r="187" spans="1:7" x14ac:dyDescent="0.25">
      <c r="A187" s="2">
        <v>5</v>
      </c>
      <c r="B187" s="2"/>
      <c r="C187" s="25"/>
      <c r="D187" s="25"/>
      <c r="E187" s="4"/>
      <c r="F187" s="25"/>
      <c r="G187" s="4"/>
    </row>
    <row r="188" spans="1:7" x14ac:dyDescent="0.25">
      <c r="A188" s="2">
        <v>6</v>
      </c>
      <c r="B188" s="2"/>
      <c r="C188" s="25"/>
      <c r="D188" s="25"/>
      <c r="E188" s="4"/>
      <c r="F188" s="25"/>
      <c r="G188" s="4"/>
    </row>
    <row r="189" spans="1:7" x14ac:dyDescent="0.25">
      <c r="A189" s="2">
        <v>7</v>
      </c>
      <c r="B189" s="2"/>
      <c r="C189" s="25"/>
      <c r="D189" s="25"/>
      <c r="E189" s="4"/>
      <c r="F189" s="25"/>
      <c r="G189" s="4"/>
    </row>
    <row r="190" spans="1:7" x14ac:dyDescent="0.25">
      <c r="A190" s="2">
        <v>8</v>
      </c>
      <c r="B190" s="2"/>
      <c r="C190" s="25"/>
      <c r="D190" s="25"/>
      <c r="E190" s="4"/>
      <c r="F190" s="25"/>
      <c r="G190" s="4"/>
    </row>
    <row r="191" spans="1:7" x14ac:dyDescent="0.25">
      <c r="A191" s="2">
        <v>9</v>
      </c>
      <c r="B191" s="2"/>
      <c r="C191" s="25"/>
      <c r="D191" s="25"/>
      <c r="E191" s="4"/>
      <c r="F191" s="25"/>
      <c r="G191" s="4"/>
    </row>
    <row r="192" spans="1:7" x14ac:dyDescent="0.25">
      <c r="A192" s="2">
        <v>10</v>
      </c>
      <c r="B192" s="2"/>
      <c r="C192" s="25">
        <v>4</v>
      </c>
      <c r="D192" s="25"/>
      <c r="E192" s="4"/>
      <c r="F192" s="25"/>
      <c r="G192" s="4"/>
    </row>
    <row r="193" spans="1:7" x14ac:dyDescent="0.25">
      <c r="A193" s="2">
        <v>11</v>
      </c>
      <c r="B193" s="2"/>
      <c r="C193" s="25"/>
      <c r="D193" s="25"/>
      <c r="E193" s="4"/>
      <c r="F193" s="25"/>
      <c r="G193" s="4"/>
    </row>
    <row r="194" spans="1:7" x14ac:dyDescent="0.25">
      <c r="A194" s="2">
        <v>12</v>
      </c>
      <c r="B194" s="2"/>
      <c r="C194" s="25"/>
      <c r="D194" s="25"/>
      <c r="E194" s="4"/>
      <c r="F194" s="25">
        <v>4.5</v>
      </c>
      <c r="G194" s="4">
        <v>0.6</v>
      </c>
    </row>
    <row r="195" spans="1:7" x14ac:dyDescent="0.25">
      <c r="A195" s="2">
        <v>13</v>
      </c>
      <c r="B195" s="2"/>
      <c r="C195" s="25"/>
      <c r="D195" s="25"/>
      <c r="E195" s="4"/>
      <c r="F195" s="25"/>
      <c r="G195" s="4"/>
    </row>
    <row r="196" spans="1:7" x14ac:dyDescent="0.25">
      <c r="A196" s="2">
        <v>14</v>
      </c>
      <c r="B196" s="2"/>
      <c r="C196" s="25"/>
      <c r="D196" s="25"/>
      <c r="E196" s="4"/>
      <c r="F196" s="25"/>
      <c r="G196" s="4"/>
    </row>
    <row r="197" spans="1:7" x14ac:dyDescent="0.25">
      <c r="A197" s="2">
        <v>15</v>
      </c>
      <c r="B197" s="2"/>
      <c r="C197" s="25"/>
      <c r="D197" s="25"/>
      <c r="E197" s="4"/>
      <c r="F197" s="25"/>
      <c r="G197" s="4"/>
    </row>
    <row r="198" spans="1:7" x14ac:dyDescent="0.25">
      <c r="A198" s="2">
        <v>16</v>
      </c>
      <c r="B198" s="2"/>
      <c r="C198" s="25"/>
      <c r="D198" s="25"/>
      <c r="E198" s="4"/>
      <c r="F198" s="25"/>
      <c r="G198" s="4"/>
    </row>
    <row r="199" spans="1:7" x14ac:dyDescent="0.25">
      <c r="A199" s="2">
        <v>17</v>
      </c>
      <c r="B199" s="2"/>
      <c r="C199" s="25"/>
      <c r="D199" s="25"/>
      <c r="E199" s="4"/>
      <c r="F199" s="25"/>
      <c r="G199" s="4"/>
    </row>
    <row r="200" spans="1:7" x14ac:dyDescent="0.25">
      <c r="A200" s="2">
        <v>18</v>
      </c>
      <c r="B200" s="2"/>
      <c r="C200" s="25"/>
      <c r="D200" s="25"/>
      <c r="E200" s="4"/>
      <c r="F200" s="25"/>
      <c r="G200" s="4"/>
    </row>
    <row r="201" spans="1:7" x14ac:dyDescent="0.25">
      <c r="A201" s="2">
        <v>19</v>
      </c>
      <c r="B201" s="2"/>
      <c r="C201" s="25"/>
      <c r="D201" s="25"/>
      <c r="E201" s="4"/>
      <c r="F201" s="25"/>
      <c r="G201" s="4"/>
    </row>
    <row r="202" spans="1:7" x14ac:dyDescent="0.25">
      <c r="A202" s="2">
        <v>20</v>
      </c>
      <c r="B202" s="2"/>
      <c r="C202" s="25"/>
      <c r="D202" s="25"/>
      <c r="E202" s="4"/>
      <c r="F202" s="25"/>
      <c r="G202" s="4"/>
    </row>
    <row r="203" spans="1:7" x14ac:dyDescent="0.25">
      <c r="A203" s="2">
        <v>21</v>
      </c>
      <c r="B203" s="2"/>
      <c r="C203" s="25"/>
      <c r="D203" s="25"/>
      <c r="E203" s="4"/>
      <c r="F203" s="25"/>
      <c r="G203" s="4"/>
    </row>
    <row r="204" spans="1:7" x14ac:dyDescent="0.25">
      <c r="A204" s="2">
        <v>22</v>
      </c>
      <c r="B204" s="2"/>
      <c r="C204" s="25"/>
      <c r="D204" s="25"/>
      <c r="E204" s="4"/>
      <c r="F204" s="25">
        <v>8.25</v>
      </c>
      <c r="G204" s="4">
        <v>5.6</v>
      </c>
    </row>
    <row r="205" spans="1:7" x14ac:dyDescent="0.25">
      <c r="A205" s="2">
        <v>23</v>
      </c>
      <c r="B205" s="2"/>
      <c r="C205" s="25"/>
      <c r="D205" s="25"/>
      <c r="E205" s="4"/>
      <c r="F205" s="25"/>
      <c r="G205" s="4"/>
    </row>
    <row r="206" spans="1:7" x14ac:dyDescent="0.25">
      <c r="A206" s="2">
        <v>24</v>
      </c>
      <c r="B206" s="2"/>
      <c r="C206" s="25"/>
      <c r="D206" s="25"/>
      <c r="E206" s="4"/>
      <c r="F206" s="25"/>
      <c r="G206" s="4"/>
    </row>
    <row r="207" spans="1:7" x14ac:dyDescent="0.25">
      <c r="A207" s="2">
        <v>25</v>
      </c>
      <c r="B207" s="2">
        <v>33</v>
      </c>
      <c r="C207" s="25"/>
      <c r="D207" s="25"/>
      <c r="E207" s="4">
        <v>10</v>
      </c>
      <c r="F207" s="25"/>
      <c r="G207" s="4"/>
    </row>
    <row r="208" spans="1:7" x14ac:dyDescent="0.25">
      <c r="A208" s="2">
        <v>26</v>
      </c>
      <c r="B208" s="2"/>
      <c r="C208" s="25"/>
      <c r="D208" s="25"/>
      <c r="E208" s="4"/>
      <c r="F208" s="25"/>
      <c r="G208" s="4"/>
    </row>
    <row r="209" spans="1:7" x14ac:dyDescent="0.25">
      <c r="A209" s="2">
        <v>27</v>
      </c>
      <c r="B209" s="2"/>
      <c r="C209" s="25"/>
      <c r="D209" s="25"/>
      <c r="E209" s="4"/>
      <c r="F209" s="25"/>
      <c r="G209" s="4"/>
    </row>
    <row r="210" spans="1:7" x14ac:dyDescent="0.25">
      <c r="A210" s="2">
        <v>28</v>
      </c>
      <c r="B210" s="2"/>
      <c r="C210" s="25"/>
      <c r="D210" s="25"/>
      <c r="E210" s="4"/>
      <c r="F210" s="25"/>
      <c r="G210" s="4"/>
    </row>
    <row r="211" spans="1:7" x14ac:dyDescent="0.25">
      <c r="A211" s="2">
        <v>29</v>
      </c>
      <c r="B211" s="2"/>
      <c r="C211" s="25"/>
      <c r="D211" s="25"/>
      <c r="E211" s="4"/>
      <c r="F211" s="25"/>
      <c r="G211" s="4"/>
    </row>
    <row r="212" spans="1:7" x14ac:dyDescent="0.25">
      <c r="A212" s="2">
        <v>30</v>
      </c>
      <c r="B212" s="2"/>
      <c r="C212" s="25"/>
      <c r="D212" s="25"/>
      <c r="E212" s="4"/>
      <c r="F212" s="25"/>
      <c r="G212" s="4"/>
    </row>
    <row r="213" spans="1:7" x14ac:dyDescent="0.25">
      <c r="A213" s="2">
        <v>31</v>
      </c>
      <c r="B213" s="2">
        <v>16.8</v>
      </c>
      <c r="C213" s="25">
        <v>3.8</v>
      </c>
      <c r="D213" s="25">
        <v>3.3</v>
      </c>
      <c r="E213" s="4">
        <v>9.5</v>
      </c>
      <c r="F213" s="25">
        <v>1.75</v>
      </c>
      <c r="G213" s="4">
        <v>11.5</v>
      </c>
    </row>
    <row r="214" spans="1:7" x14ac:dyDescent="0.25">
      <c r="A214" s="7">
        <v>37104</v>
      </c>
      <c r="B214" s="2"/>
      <c r="C214" s="25"/>
      <c r="D214" s="25"/>
      <c r="E214" s="4"/>
      <c r="F214" s="25"/>
      <c r="G214" s="4"/>
    </row>
    <row r="215" spans="1:7" x14ac:dyDescent="0.25">
      <c r="A215" s="2">
        <v>2</v>
      </c>
      <c r="B215" s="2"/>
      <c r="C215" s="25"/>
      <c r="D215" s="25"/>
      <c r="E215" s="4"/>
      <c r="F215" s="25"/>
      <c r="G215" s="4"/>
    </row>
    <row r="216" spans="1:7" x14ac:dyDescent="0.25">
      <c r="A216" s="2">
        <v>3</v>
      </c>
      <c r="B216" s="2"/>
      <c r="C216" s="25"/>
      <c r="D216" s="25"/>
      <c r="E216" s="4"/>
      <c r="F216" s="25"/>
      <c r="G216" s="4"/>
    </row>
    <row r="217" spans="1:7" x14ac:dyDescent="0.25">
      <c r="A217" s="2">
        <v>4</v>
      </c>
      <c r="B217" s="2"/>
      <c r="C217" s="25"/>
      <c r="D217" s="25"/>
      <c r="E217" s="4"/>
      <c r="F217" s="25"/>
      <c r="G217" s="4"/>
    </row>
    <row r="218" spans="1:7" x14ac:dyDescent="0.25">
      <c r="A218" s="2">
        <v>5</v>
      </c>
      <c r="B218" s="2"/>
      <c r="C218" s="25"/>
      <c r="D218" s="25"/>
      <c r="E218" s="4"/>
      <c r="F218" s="25"/>
      <c r="G218" s="4"/>
    </row>
    <row r="219" spans="1:7" x14ac:dyDescent="0.25">
      <c r="A219" s="2">
        <v>6</v>
      </c>
      <c r="B219" s="2"/>
      <c r="C219" s="25"/>
      <c r="D219" s="25"/>
      <c r="E219" s="4"/>
      <c r="F219" s="25"/>
      <c r="G219" s="4"/>
    </row>
    <row r="220" spans="1:7" x14ac:dyDescent="0.25">
      <c r="A220" s="2">
        <v>7</v>
      </c>
      <c r="B220" s="2"/>
      <c r="C220" s="25"/>
      <c r="D220" s="25"/>
      <c r="E220" s="4"/>
      <c r="F220" s="25"/>
      <c r="G220" s="4"/>
    </row>
    <row r="221" spans="1:7" x14ac:dyDescent="0.25">
      <c r="A221" s="2">
        <v>8</v>
      </c>
      <c r="B221" s="2"/>
      <c r="C221" s="25"/>
      <c r="D221" s="25"/>
      <c r="E221" s="4"/>
      <c r="F221" s="25"/>
      <c r="G221" s="4"/>
    </row>
    <row r="222" spans="1:7" x14ac:dyDescent="0.25">
      <c r="A222" s="2">
        <v>9</v>
      </c>
      <c r="B222" s="2"/>
      <c r="C222" s="25"/>
      <c r="D222" s="25"/>
      <c r="E222" s="4"/>
      <c r="F222" s="25"/>
      <c r="G222" s="4"/>
    </row>
    <row r="223" spans="1:7" x14ac:dyDescent="0.25">
      <c r="A223" s="2">
        <v>10</v>
      </c>
      <c r="B223" s="2"/>
      <c r="C223" s="25"/>
      <c r="D223" s="25"/>
      <c r="E223" s="4"/>
      <c r="F223" s="25"/>
      <c r="G223" s="4"/>
    </row>
    <row r="224" spans="1:7" x14ac:dyDescent="0.25">
      <c r="A224" s="2">
        <v>11</v>
      </c>
      <c r="B224" s="2"/>
      <c r="C224" s="25"/>
      <c r="D224" s="25"/>
      <c r="E224" s="4"/>
      <c r="F224" s="25"/>
      <c r="G224" s="4"/>
    </row>
    <row r="225" spans="1:7" x14ac:dyDescent="0.25">
      <c r="A225" s="2">
        <v>12</v>
      </c>
      <c r="B225" s="2"/>
      <c r="C225" s="25"/>
      <c r="D225" s="25"/>
      <c r="E225" s="4"/>
      <c r="F225" s="25"/>
      <c r="G225" s="4"/>
    </row>
    <row r="226" spans="1:7" x14ac:dyDescent="0.25">
      <c r="A226" s="2">
        <v>13</v>
      </c>
      <c r="B226" s="2"/>
      <c r="C226" s="25"/>
      <c r="D226" s="25"/>
      <c r="E226" s="4"/>
      <c r="F226" s="25"/>
      <c r="G226" s="4"/>
    </row>
    <row r="227" spans="1:7" x14ac:dyDescent="0.25">
      <c r="A227" s="2">
        <v>14</v>
      </c>
      <c r="B227" s="2"/>
      <c r="C227" s="25"/>
      <c r="D227" s="25"/>
      <c r="E227" s="4"/>
      <c r="F227" s="25"/>
      <c r="G227" s="4"/>
    </row>
    <row r="228" spans="1:7" x14ac:dyDescent="0.25">
      <c r="A228" s="2">
        <v>15</v>
      </c>
      <c r="B228" s="2"/>
      <c r="C228" s="25"/>
      <c r="D228" s="25"/>
      <c r="E228" s="4"/>
      <c r="F228" s="25"/>
      <c r="G228" s="4"/>
    </row>
    <row r="229" spans="1:7" x14ac:dyDescent="0.25">
      <c r="A229" s="2">
        <v>16</v>
      </c>
      <c r="B229" s="2"/>
      <c r="C229" s="25"/>
      <c r="D229" s="25"/>
      <c r="E229" s="4"/>
      <c r="F229" s="25"/>
      <c r="G229" s="4"/>
    </row>
    <row r="230" spans="1:7" x14ac:dyDescent="0.25">
      <c r="A230" s="2">
        <v>17</v>
      </c>
      <c r="B230" s="2"/>
      <c r="C230" s="25"/>
      <c r="D230" s="25"/>
      <c r="E230" s="4"/>
      <c r="F230" s="25"/>
      <c r="G230" s="4">
        <v>7.5</v>
      </c>
    </row>
    <row r="231" spans="1:7" x14ac:dyDescent="0.25">
      <c r="A231" s="2">
        <v>18</v>
      </c>
      <c r="B231" s="2"/>
      <c r="C231" s="25"/>
      <c r="D231" s="25"/>
      <c r="E231" s="4"/>
      <c r="F231" s="25"/>
      <c r="G231" s="4"/>
    </row>
    <row r="232" spans="1:7" x14ac:dyDescent="0.25">
      <c r="A232" s="2">
        <v>19</v>
      </c>
      <c r="B232" s="2"/>
      <c r="C232" s="25"/>
      <c r="D232" s="25"/>
      <c r="E232" s="4"/>
      <c r="F232" s="25"/>
      <c r="G232" s="4"/>
    </row>
    <row r="233" spans="1:7" x14ac:dyDescent="0.25">
      <c r="A233" s="2">
        <v>20</v>
      </c>
      <c r="B233" s="2"/>
      <c r="C233" s="25"/>
      <c r="D233" s="25"/>
      <c r="E233" s="4"/>
      <c r="F233" s="25"/>
      <c r="G233" s="4"/>
    </row>
    <row r="234" spans="1:7" x14ac:dyDescent="0.25">
      <c r="A234" s="2">
        <v>21</v>
      </c>
      <c r="B234" s="2"/>
      <c r="C234" s="25"/>
      <c r="D234" s="25"/>
      <c r="E234" s="4"/>
      <c r="F234" s="25"/>
      <c r="G234" s="4"/>
    </row>
    <row r="235" spans="1:7" x14ac:dyDescent="0.25">
      <c r="A235" s="2">
        <v>22</v>
      </c>
      <c r="B235" s="2"/>
      <c r="C235" s="25"/>
      <c r="D235" s="25"/>
      <c r="E235" s="4"/>
      <c r="F235" s="25"/>
      <c r="G235" s="4"/>
    </row>
    <row r="236" spans="1:7" x14ac:dyDescent="0.25">
      <c r="A236" s="2">
        <v>23</v>
      </c>
      <c r="B236" s="2">
        <v>5.5</v>
      </c>
      <c r="C236" s="25">
        <v>2.9</v>
      </c>
      <c r="D236" s="25">
        <v>0</v>
      </c>
      <c r="E236" s="4">
        <v>9.5</v>
      </c>
      <c r="F236" s="25"/>
      <c r="G236" s="4"/>
    </row>
    <row r="237" spans="1:7" x14ac:dyDescent="0.25">
      <c r="A237" s="2">
        <v>24</v>
      </c>
      <c r="B237" s="2"/>
      <c r="C237" s="25"/>
      <c r="D237" s="25"/>
      <c r="E237" s="4"/>
      <c r="F237" s="25"/>
      <c r="G237" s="4"/>
    </row>
    <row r="238" spans="1:7" x14ac:dyDescent="0.25">
      <c r="A238" s="2">
        <v>25</v>
      </c>
      <c r="B238" s="2"/>
      <c r="C238" s="25"/>
      <c r="D238" s="25"/>
      <c r="E238" s="4"/>
      <c r="F238" s="25"/>
      <c r="G238" s="4"/>
    </row>
    <row r="239" spans="1:7" x14ac:dyDescent="0.25">
      <c r="A239" s="2">
        <v>26</v>
      </c>
      <c r="B239" s="2"/>
      <c r="C239" s="25"/>
      <c r="D239" s="25"/>
      <c r="E239" s="4"/>
      <c r="F239" s="25"/>
      <c r="G239" s="4"/>
    </row>
    <row r="240" spans="1:7" x14ac:dyDescent="0.25">
      <c r="A240" s="2">
        <v>27</v>
      </c>
      <c r="B240" s="2"/>
      <c r="C240" s="25"/>
      <c r="D240" s="25"/>
      <c r="E240" s="4"/>
      <c r="F240" s="25"/>
      <c r="G240" s="4"/>
    </row>
    <row r="241" spans="1:7" x14ac:dyDescent="0.25">
      <c r="A241" s="2">
        <v>28</v>
      </c>
      <c r="B241" s="2"/>
      <c r="C241" s="25"/>
      <c r="D241" s="25"/>
      <c r="E241" s="4"/>
      <c r="F241" s="25"/>
      <c r="G241" s="4"/>
    </row>
    <row r="242" spans="1:7" x14ac:dyDescent="0.25">
      <c r="A242" s="2">
        <v>29</v>
      </c>
      <c r="B242" s="2"/>
      <c r="C242" s="25"/>
      <c r="D242" s="25"/>
      <c r="E242" s="4"/>
      <c r="F242" s="25"/>
      <c r="G242" s="4"/>
    </row>
    <row r="243" spans="1:7" x14ac:dyDescent="0.25">
      <c r="A243" s="2">
        <v>30</v>
      </c>
      <c r="B243" s="2"/>
      <c r="C243" s="25"/>
      <c r="D243" s="25"/>
      <c r="E243" s="4"/>
      <c r="F243" s="25"/>
      <c r="G243" s="4"/>
    </row>
    <row r="244" spans="1:7" x14ac:dyDescent="0.25">
      <c r="A244" s="2">
        <v>31</v>
      </c>
      <c r="B244" s="2"/>
      <c r="C244" s="25"/>
      <c r="D244" s="25"/>
      <c r="E244" s="4"/>
      <c r="F244" s="25"/>
      <c r="G244" s="4"/>
    </row>
    <row r="245" spans="1:7" x14ac:dyDescent="0.25">
      <c r="A245" s="7">
        <v>37135</v>
      </c>
      <c r="B245" s="2"/>
      <c r="C245" s="25"/>
      <c r="D245" s="25"/>
      <c r="E245" s="4"/>
      <c r="F245" s="25"/>
      <c r="G245" s="4"/>
    </row>
    <row r="246" spans="1:7" x14ac:dyDescent="0.25">
      <c r="A246" s="2">
        <v>2</v>
      </c>
      <c r="B246" s="2"/>
      <c r="C246" s="25"/>
      <c r="D246" s="25"/>
      <c r="E246" s="4"/>
      <c r="F246" s="25"/>
      <c r="G246" s="4"/>
    </row>
    <row r="247" spans="1:7" x14ac:dyDescent="0.25">
      <c r="A247" s="2">
        <v>3</v>
      </c>
      <c r="B247" s="2"/>
      <c r="C247" s="25"/>
      <c r="D247" s="25"/>
      <c r="E247" s="4"/>
      <c r="F247" s="25"/>
      <c r="G247" s="4"/>
    </row>
    <row r="248" spans="1:7" x14ac:dyDescent="0.25">
      <c r="A248" s="2">
        <v>4</v>
      </c>
      <c r="B248" s="2"/>
      <c r="C248" s="25"/>
      <c r="D248" s="25"/>
      <c r="E248" s="4"/>
      <c r="F248" s="25"/>
      <c r="G248" s="4"/>
    </row>
    <row r="249" spans="1:7" x14ac:dyDescent="0.25">
      <c r="A249" s="2">
        <v>5</v>
      </c>
      <c r="B249" s="2"/>
      <c r="C249" s="25"/>
      <c r="D249" s="25"/>
      <c r="E249" s="4"/>
      <c r="F249" s="25"/>
      <c r="G249" s="4"/>
    </row>
    <row r="250" spans="1:7" x14ac:dyDescent="0.25">
      <c r="A250" s="2">
        <v>6</v>
      </c>
      <c r="B250" s="2"/>
      <c r="C250" s="25"/>
      <c r="D250" s="25"/>
      <c r="E250" s="4"/>
      <c r="F250" s="25"/>
      <c r="G250" s="4"/>
    </row>
    <row r="251" spans="1:7" x14ac:dyDescent="0.25">
      <c r="A251" s="2">
        <v>7</v>
      </c>
      <c r="B251" s="2">
        <v>14</v>
      </c>
      <c r="C251" s="25">
        <v>7</v>
      </c>
      <c r="D251" s="25">
        <v>13</v>
      </c>
      <c r="E251" s="4">
        <v>10</v>
      </c>
      <c r="F251" s="25">
        <v>11.25</v>
      </c>
      <c r="G251" s="4">
        <v>13</v>
      </c>
    </row>
    <row r="252" spans="1:7" x14ac:dyDescent="0.25">
      <c r="A252" s="2">
        <v>8</v>
      </c>
      <c r="B252" s="2">
        <v>11.5</v>
      </c>
      <c r="C252" s="25">
        <v>6.8</v>
      </c>
      <c r="D252" s="25">
        <v>7</v>
      </c>
      <c r="E252" s="4">
        <v>7</v>
      </c>
      <c r="F252" s="25">
        <v>13.75</v>
      </c>
      <c r="G252" s="4">
        <v>39.4</v>
      </c>
    </row>
    <row r="253" spans="1:7" x14ac:dyDescent="0.25">
      <c r="A253" s="2">
        <v>9</v>
      </c>
      <c r="B253" s="2"/>
      <c r="C253" s="25"/>
      <c r="D253" s="25"/>
      <c r="E253" s="4"/>
      <c r="F253" s="25"/>
      <c r="G253" s="4"/>
    </row>
    <row r="254" spans="1:7" x14ac:dyDescent="0.25">
      <c r="A254" s="2">
        <v>10</v>
      </c>
      <c r="B254" s="2"/>
      <c r="C254" s="25"/>
      <c r="D254" s="25"/>
      <c r="E254" s="4"/>
      <c r="F254" s="25"/>
      <c r="G254" s="4"/>
    </row>
    <row r="255" spans="1:7" x14ac:dyDescent="0.25">
      <c r="A255" s="2">
        <v>11</v>
      </c>
      <c r="B255" s="2"/>
      <c r="C255" s="25"/>
      <c r="D255" s="25"/>
      <c r="E255" s="4"/>
      <c r="F255" s="25"/>
      <c r="G255" s="4"/>
    </row>
    <row r="256" spans="1:7" x14ac:dyDescent="0.25">
      <c r="A256" s="2">
        <v>12</v>
      </c>
      <c r="B256" s="2">
        <v>11.5</v>
      </c>
      <c r="C256" s="25">
        <v>0</v>
      </c>
      <c r="D256" s="25">
        <v>0</v>
      </c>
      <c r="E256" s="4">
        <v>0</v>
      </c>
      <c r="F256" s="25">
        <v>0</v>
      </c>
      <c r="G256" s="4">
        <v>0</v>
      </c>
    </row>
    <row r="257" spans="1:7" x14ac:dyDescent="0.25">
      <c r="A257" s="2">
        <v>13</v>
      </c>
      <c r="B257" s="2"/>
      <c r="C257" s="25"/>
      <c r="D257" s="25"/>
      <c r="E257" s="4"/>
      <c r="F257" s="25">
        <v>40</v>
      </c>
      <c r="G257" s="4">
        <v>55</v>
      </c>
    </row>
    <row r="258" spans="1:7" x14ac:dyDescent="0.25">
      <c r="A258" s="2">
        <v>14</v>
      </c>
      <c r="B258" s="2"/>
      <c r="C258" s="25"/>
      <c r="D258" s="25"/>
      <c r="E258" s="4"/>
      <c r="F258" s="25"/>
      <c r="G258" s="4"/>
    </row>
    <row r="259" spans="1:7" x14ac:dyDescent="0.25">
      <c r="A259" s="2">
        <v>15</v>
      </c>
      <c r="B259" s="2"/>
      <c r="C259" s="25"/>
      <c r="D259" s="25"/>
      <c r="E259" s="4"/>
      <c r="F259" s="25"/>
      <c r="G259" s="4"/>
    </row>
    <row r="260" spans="1:7" x14ac:dyDescent="0.25">
      <c r="A260" s="2">
        <v>16</v>
      </c>
      <c r="B260" s="2"/>
      <c r="C260" s="25"/>
      <c r="D260" s="25"/>
      <c r="E260" s="4"/>
      <c r="F260" s="25"/>
      <c r="G260" s="4"/>
    </row>
    <row r="261" spans="1:7" x14ac:dyDescent="0.25">
      <c r="A261" s="2">
        <v>17</v>
      </c>
      <c r="B261" s="2"/>
      <c r="C261" s="25"/>
      <c r="D261" s="25"/>
      <c r="E261" s="4"/>
      <c r="F261" s="25"/>
      <c r="G261" s="4"/>
    </row>
    <row r="262" spans="1:7" x14ac:dyDescent="0.25">
      <c r="A262" s="2">
        <v>18</v>
      </c>
      <c r="B262" s="2"/>
      <c r="C262" s="25"/>
      <c r="D262" s="25"/>
      <c r="E262" s="4"/>
      <c r="F262" s="25"/>
      <c r="G262" s="4"/>
    </row>
    <row r="263" spans="1:7" x14ac:dyDescent="0.25">
      <c r="A263" s="2">
        <v>19</v>
      </c>
      <c r="B263" s="2"/>
      <c r="C263" s="25"/>
      <c r="D263" s="25"/>
      <c r="E263" s="4"/>
      <c r="F263" s="25"/>
      <c r="G263" s="4"/>
    </row>
    <row r="264" spans="1:7" x14ac:dyDescent="0.25">
      <c r="A264" s="2">
        <v>20</v>
      </c>
      <c r="B264" s="2"/>
      <c r="C264" s="25"/>
      <c r="D264" s="25"/>
      <c r="E264" s="4"/>
      <c r="F264" s="25"/>
      <c r="G264" s="4"/>
    </row>
    <row r="265" spans="1:7" x14ac:dyDescent="0.25">
      <c r="A265" s="2">
        <v>21</v>
      </c>
      <c r="B265" s="2"/>
      <c r="C265" s="25"/>
      <c r="D265" s="25"/>
      <c r="E265" s="4"/>
      <c r="F265" s="25">
        <v>5</v>
      </c>
      <c r="G265" s="4">
        <v>1.4</v>
      </c>
    </row>
    <row r="266" spans="1:7" x14ac:dyDescent="0.25">
      <c r="A266" s="2">
        <v>22</v>
      </c>
      <c r="B266" s="2"/>
      <c r="C266" s="25"/>
      <c r="D266" s="25"/>
      <c r="E266" s="4"/>
      <c r="F266" s="25"/>
      <c r="G266" s="4"/>
    </row>
    <row r="267" spans="1:7" x14ac:dyDescent="0.25">
      <c r="A267" s="2">
        <v>23</v>
      </c>
      <c r="B267" s="2"/>
      <c r="C267" s="25"/>
      <c r="D267" s="25"/>
      <c r="E267" s="4"/>
      <c r="F267" s="25"/>
      <c r="G267" s="4"/>
    </row>
    <row r="268" spans="1:7" x14ac:dyDescent="0.25">
      <c r="A268" s="2">
        <v>24</v>
      </c>
      <c r="B268" s="2"/>
      <c r="C268" s="25"/>
      <c r="D268" s="25"/>
      <c r="E268" s="4"/>
      <c r="F268" s="25"/>
      <c r="G268" s="4"/>
    </row>
    <row r="269" spans="1:7" x14ac:dyDescent="0.25">
      <c r="A269" s="2">
        <v>25</v>
      </c>
      <c r="B269" s="2"/>
      <c r="C269" s="25"/>
      <c r="D269" s="25"/>
      <c r="E269" s="4"/>
      <c r="F269" s="25"/>
      <c r="G269" s="4"/>
    </row>
    <row r="270" spans="1:7" x14ac:dyDescent="0.25">
      <c r="A270" s="2">
        <v>26</v>
      </c>
      <c r="B270" s="2"/>
      <c r="C270" s="25"/>
      <c r="D270" s="25"/>
      <c r="E270" s="4"/>
      <c r="F270" s="25">
        <v>3.75</v>
      </c>
      <c r="G270" s="4">
        <v>2.2000000000000002</v>
      </c>
    </row>
    <row r="271" spans="1:7" x14ac:dyDescent="0.25">
      <c r="A271" s="2">
        <v>27</v>
      </c>
      <c r="B271" s="2"/>
      <c r="C271" s="25"/>
      <c r="D271" s="25"/>
      <c r="E271" s="4"/>
      <c r="F271" s="25"/>
      <c r="G271" s="4"/>
    </row>
    <row r="272" spans="1:7" x14ac:dyDescent="0.25">
      <c r="A272" s="2">
        <v>28</v>
      </c>
      <c r="B272" s="2"/>
      <c r="C272" s="25"/>
      <c r="D272" s="25"/>
      <c r="E272" s="4"/>
      <c r="F272">
        <v>5.75</v>
      </c>
      <c r="G272" s="4">
        <v>19.2</v>
      </c>
    </row>
    <row r="273" spans="1:7" x14ac:dyDescent="0.25">
      <c r="A273" s="2">
        <v>29</v>
      </c>
      <c r="B273" s="2"/>
      <c r="C273" s="25"/>
      <c r="D273" s="25"/>
      <c r="E273" s="4"/>
      <c r="F273" s="25"/>
      <c r="G273" s="4"/>
    </row>
    <row r="274" spans="1:7" x14ac:dyDescent="0.25">
      <c r="A274" s="2">
        <v>30</v>
      </c>
      <c r="B274" s="2"/>
      <c r="C274" s="25"/>
      <c r="D274" s="25"/>
      <c r="E274" s="4"/>
      <c r="F274" s="25"/>
      <c r="G274" s="4"/>
    </row>
    <row r="275" spans="1:7" x14ac:dyDescent="0.25">
      <c r="A275" s="7">
        <v>37165</v>
      </c>
      <c r="B275" s="2"/>
      <c r="C275" s="25"/>
      <c r="D275" s="25"/>
      <c r="E275" s="4"/>
      <c r="F275" s="25"/>
      <c r="G275" s="4"/>
    </row>
    <row r="276" spans="1:7" x14ac:dyDescent="0.25">
      <c r="A276" s="2">
        <v>2</v>
      </c>
      <c r="B276" s="2"/>
      <c r="C276" s="25"/>
      <c r="D276" s="25"/>
      <c r="E276" s="4"/>
      <c r="F276" s="25"/>
      <c r="G276" s="4"/>
    </row>
    <row r="277" spans="1:7" x14ac:dyDescent="0.25">
      <c r="A277" s="2">
        <v>3</v>
      </c>
      <c r="B277" s="2"/>
      <c r="C277" s="25"/>
      <c r="D277" s="25"/>
      <c r="E277" s="4"/>
      <c r="F277" s="25"/>
      <c r="G277" s="4">
        <v>21</v>
      </c>
    </row>
    <row r="278" spans="1:7" x14ac:dyDescent="0.25">
      <c r="A278" s="2">
        <v>4</v>
      </c>
      <c r="B278" s="2"/>
      <c r="C278" s="25"/>
      <c r="D278" s="25"/>
      <c r="E278" s="4"/>
      <c r="F278" s="25"/>
      <c r="G278" s="4"/>
    </row>
    <row r="279" spans="1:7" x14ac:dyDescent="0.25">
      <c r="A279" s="2">
        <v>5</v>
      </c>
      <c r="B279" s="2"/>
      <c r="C279" s="25"/>
      <c r="D279" s="25"/>
      <c r="E279" s="4"/>
      <c r="F279" s="25">
        <v>3.75</v>
      </c>
      <c r="G279" s="4">
        <v>1.8</v>
      </c>
    </row>
    <row r="280" spans="1:7" x14ac:dyDescent="0.25">
      <c r="A280" s="2">
        <v>6</v>
      </c>
      <c r="B280" s="2"/>
      <c r="C280" s="25"/>
      <c r="D280" s="25"/>
      <c r="E280" s="4"/>
      <c r="F280" s="25"/>
      <c r="G280" s="4"/>
    </row>
    <row r="281" spans="1:7" x14ac:dyDescent="0.25">
      <c r="A281" s="2">
        <v>7</v>
      </c>
      <c r="B281" s="2"/>
      <c r="C281" s="25"/>
      <c r="D281" s="25"/>
      <c r="E281" s="4"/>
      <c r="F281" s="25"/>
      <c r="G281" s="4"/>
    </row>
    <row r="282" spans="1:7" x14ac:dyDescent="0.25">
      <c r="A282" s="2">
        <v>8</v>
      </c>
      <c r="B282" s="2"/>
      <c r="C282" s="25"/>
      <c r="D282" s="25"/>
      <c r="E282" s="4"/>
      <c r="F282" s="25"/>
      <c r="G282" s="4"/>
    </row>
    <row r="283" spans="1:7" x14ac:dyDescent="0.25">
      <c r="A283" s="2">
        <v>9</v>
      </c>
      <c r="B283" s="2"/>
      <c r="C283" s="25"/>
      <c r="D283" s="25"/>
      <c r="E283" s="4"/>
      <c r="F283" s="25"/>
      <c r="G283" s="4"/>
    </row>
    <row r="284" spans="1:7" x14ac:dyDescent="0.25">
      <c r="A284" s="2">
        <v>10</v>
      </c>
      <c r="B284" s="2"/>
      <c r="C284" s="25"/>
      <c r="D284" s="25"/>
      <c r="E284" s="4"/>
      <c r="F284" s="25"/>
      <c r="G284" s="4"/>
    </row>
    <row r="285" spans="1:7" x14ac:dyDescent="0.25">
      <c r="A285" s="2">
        <v>11</v>
      </c>
      <c r="B285" s="2"/>
      <c r="C285" s="25"/>
      <c r="D285" s="25"/>
      <c r="E285" s="4"/>
      <c r="F285" s="25"/>
      <c r="G285" s="4"/>
    </row>
    <row r="286" spans="1:7" x14ac:dyDescent="0.25">
      <c r="A286" s="2">
        <v>12</v>
      </c>
      <c r="B286" s="2"/>
      <c r="C286" s="25"/>
      <c r="D286" s="25"/>
      <c r="E286" s="4"/>
      <c r="G286" s="4"/>
    </row>
    <row r="287" spans="1:7" x14ac:dyDescent="0.25">
      <c r="A287" s="2">
        <v>13</v>
      </c>
      <c r="B287" s="2"/>
      <c r="C287" s="25"/>
      <c r="D287" s="25"/>
      <c r="E287" s="4"/>
      <c r="F287" s="25"/>
      <c r="G287" s="4"/>
    </row>
    <row r="288" spans="1:7" x14ac:dyDescent="0.25">
      <c r="A288" s="2">
        <v>14</v>
      </c>
      <c r="B288" s="2"/>
      <c r="C288" s="25"/>
      <c r="D288" s="25"/>
      <c r="E288" s="4"/>
      <c r="F288" s="25"/>
      <c r="G288" s="4"/>
    </row>
    <row r="289" spans="1:7" x14ac:dyDescent="0.25">
      <c r="A289" s="2">
        <v>15</v>
      </c>
      <c r="B289" s="2"/>
      <c r="C289" s="25"/>
      <c r="D289" s="25"/>
      <c r="E289" s="4"/>
      <c r="F289" s="25"/>
      <c r="G289" s="4"/>
    </row>
    <row r="290" spans="1:7" x14ac:dyDescent="0.25">
      <c r="A290" s="2">
        <v>16</v>
      </c>
      <c r="B290" s="2"/>
      <c r="C290" s="25"/>
      <c r="D290" s="25"/>
      <c r="E290" s="4"/>
      <c r="F290" s="25"/>
      <c r="G290" s="4"/>
    </row>
    <row r="291" spans="1:7" x14ac:dyDescent="0.25">
      <c r="A291" s="2">
        <v>17</v>
      </c>
      <c r="B291" s="2"/>
      <c r="C291" s="25"/>
      <c r="D291" s="25"/>
      <c r="E291" s="4"/>
      <c r="F291" s="25"/>
      <c r="G291" s="4"/>
    </row>
    <row r="292" spans="1:7" x14ac:dyDescent="0.25">
      <c r="A292" s="2">
        <v>18</v>
      </c>
      <c r="B292" s="2">
        <v>28</v>
      </c>
      <c r="C292" s="25">
        <v>38</v>
      </c>
      <c r="D292" s="25">
        <v>50</v>
      </c>
      <c r="E292" s="4">
        <v>46</v>
      </c>
      <c r="F292" s="25">
        <v>14.75</v>
      </c>
      <c r="G292" s="4">
        <v>12</v>
      </c>
    </row>
    <row r="293" spans="1:7" x14ac:dyDescent="0.25">
      <c r="A293" s="2">
        <v>19</v>
      </c>
      <c r="B293" s="2">
        <v>26</v>
      </c>
      <c r="C293" s="25">
        <v>25.5</v>
      </c>
      <c r="D293" s="25">
        <v>23</v>
      </c>
      <c r="E293" s="4">
        <v>17.5</v>
      </c>
      <c r="F293" s="25">
        <v>10</v>
      </c>
      <c r="G293" s="4">
        <v>18</v>
      </c>
    </row>
    <row r="294" spans="1:7" x14ac:dyDescent="0.25">
      <c r="A294" s="2">
        <v>20</v>
      </c>
      <c r="B294" s="2">
        <v>10</v>
      </c>
      <c r="C294" s="25">
        <v>16</v>
      </c>
      <c r="D294" s="25">
        <v>0</v>
      </c>
      <c r="E294" s="4">
        <v>5</v>
      </c>
      <c r="F294" s="25"/>
      <c r="G294" s="4"/>
    </row>
    <row r="295" spans="1:7" x14ac:dyDescent="0.25">
      <c r="A295" s="2">
        <v>21</v>
      </c>
      <c r="B295" s="2"/>
      <c r="C295" s="25"/>
      <c r="D295" s="25"/>
      <c r="E295" s="4"/>
      <c r="F295" s="25"/>
      <c r="G295" s="4"/>
    </row>
    <row r="296" spans="1:7" x14ac:dyDescent="0.25">
      <c r="A296" s="2">
        <v>22</v>
      </c>
      <c r="B296" s="2"/>
      <c r="C296" s="25">
        <v>7.9</v>
      </c>
      <c r="D296" s="25"/>
      <c r="E296" s="4"/>
      <c r="F296" s="25"/>
      <c r="G296" s="4">
        <v>3</v>
      </c>
    </row>
    <row r="297" spans="1:7" x14ac:dyDescent="0.25">
      <c r="A297" s="2">
        <v>23</v>
      </c>
      <c r="B297" s="2"/>
      <c r="C297" s="25"/>
      <c r="D297" s="25"/>
      <c r="E297" s="4"/>
      <c r="F297" s="25"/>
      <c r="G297" s="4"/>
    </row>
    <row r="298" spans="1:7" x14ac:dyDescent="0.25">
      <c r="A298" s="2">
        <v>24</v>
      </c>
      <c r="B298" s="2"/>
      <c r="C298" s="25"/>
      <c r="D298" s="25"/>
      <c r="E298" s="4"/>
      <c r="F298" s="25"/>
      <c r="G298" s="4"/>
    </row>
    <row r="299" spans="1:7" x14ac:dyDescent="0.25">
      <c r="A299" s="2">
        <v>25</v>
      </c>
      <c r="B299" s="2"/>
      <c r="C299" s="25"/>
      <c r="D299" s="25"/>
      <c r="E299" s="4"/>
      <c r="F299" s="25"/>
      <c r="G299" s="4"/>
    </row>
    <row r="300" spans="1:7" x14ac:dyDescent="0.25">
      <c r="A300" s="2">
        <v>26</v>
      </c>
      <c r="B300" s="2">
        <v>12</v>
      </c>
      <c r="C300" s="25">
        <v>0</v>
      </c>
      <c r="D300" s="25">
        <v>9.9</v>
      </c>
      <c r="E300" s="4">
        <v>10</v>
      </c>
      <c r="F300" s="25">
        <v>5.5</v>
      </c>
      <c r="G300" s="4">
        <v>3.6</v>
      </c>
    </row>
    <row r="301" spans="1:7" x14ac:dyDescent="0.25">
      <c r="A301" s="2">
        <v>27</v>
      </c>
      <c r="B301" s="2"/>
      <c r="C301" s="25"/>
      <c r="D301" s="25"/>
      <c r="E301" s="4"/>
      <c r="F301" s="25"/>
      <c r="G301" s="4"/>
    </row>
    <row r="302" spans="1:7" x14ac:dyDescent="0.25">
      <c r="A302" s="2">
        <v>28</v>
      </c>
      <c r="B302" s="2">
        <v>4.5</v>
      </c>
      <c r="C302" s="25">
        <v>2.5</v>
      </c>
      <c r="D302" s="25">
        <v>0</v>
      </c>
      <c r="E302" s="4">
        <v>10</v>
      </c>
      <c r="F302" s="25">
        <v>0</v>
      </c>
      <c r="G302" s="4">
        <v>9.8000000000000007</v>
      </c>
    </row>
    <row r="303" spans="1:7" x14ac:dyDescent="0.25">
      <c r="A303" s="2">
        <v>29</v>
      </c>
      <c r="B303" s="2"/>
      <c r="C303" s="25"/>
      <c r="D303" s="25">
        <v>8.6</v>
      </c>
      <c r="E303" s="4"/>
      <c r="F303" s="25"/>
      <c r="G303" s="4">
        <v>1.2</v>
      </c>
    </row>
    <row r="304" spans="1:7" x14ac:dyDescent="0.25">
      <c r="A304" s="2">
        <v>30</v>
      </c>
      <c r="B304" s="2"/>
      <c r="C304" s="25"/>
      <c r="D304" s="25"/>
      <c r="E304" s="4"/>
      <c r="F304" s="25">
        <v>16.25</v>
      </c>
      <c r="G304" s="4">
        <v>10</v>
      </c>
    </row>
    <row r="305" spans="1:7" x14ac:dyDescent="0.25">
      <c r="A305" s="2">
        <v>31</v>
      </c>
      <c r="B305" s="2"/>
      <c r="C305" s="25"/>
      <c r="D305" s="25"/>
      <c r="E305" s="4"/>
      <c r="F305" s="25"/>
      <c r="G305" s="4">
        <v>1.2</v>
      </c>
    </row>
    <row r="306" spans="1:7" x14ac:dyDescent="0.25">
      <c r="A306" s="7">
        <v>37196</v>
      </c>
      <c r="B306" s="2">
        <v>17.399999999999999</v>
      </c>
      <c r="C306" s="25">
        <v>17.399999999999999</v>
      </c>
      <c r="D306" s="25">
        <v>22</v>
      </c>
      <c r="E306" s="4">
        <v>17.5</v>
      </c>
      <c r="F306" s="25">
        <v>14.75</v>
      </c>
      <c r="G306" s="4">
        <v>11.2</v>
      </c>
    </row>
    <row r="307" spans="1:7" x14ac:dyDescent="0.25">
      <c r="A307" s="2">
        <v>2</v>
      </c>
      <c r="B307" s="2">
        <v>9.5</v>
      </c>
      <c r="C307" s="25">
        <v>0</v>
      </c>
      <c r="D307" s="25">
        <v>5</v>
      </c>
      <c r="E307" s="4">
        <v>7.7</v>
      </c>
      <c r="F307" s="25">
        <v>3</v>
      </c>
      <c r="G307" s="4">
        <v>2</v>
      </c>
    </row>
    <row r="308" spans="1:7" x14ac:dyDescent="0.25">
      <c r="A308" s="2">
        <v>3</v>
      </c>
      <c r="B308" s="2">
        <v>17</v>
      </c>
      <c r="C308" s="25">
        <v>10</v>
      </c>
      <c r="D308" s="25">
        <v>12</v>
      </c>
      <c r="E308" s="4">
        <v>14.5</v>
      </c>
      <c r="F308" s="25">
        <v>27.5</v>
      </c>
      <c r="G308" s="4">
        <v>31</v>
      </c>
    </row>
    <row r="309" spans="1:7" x14ac:dyDescent="0.25">
      <c r="A309" s="2">
        <v>4</v>
      </c>
      <c r="B309" s="2">
        <v>2.5</v>
      </c>
      <c r="C309" s="25">
        <v>2</v>
      </c>
      <c r="D309" s="25">
        <v>1.4</v>
      </c>
      <c r="E309" s="4">
        <v>7</v>
      </c>
      <c r="F309" s="25">
        <v>2.5</v>
      </c>
      <c r="G309" s="4">
        <v>3.8</v>
      </c>
    </row>
    <row r="310" spans="1:7" x14ac:dyDescent="0.25">
      <c r="A310" s="2">
        <v>5</v>
      </c>
      <c r="B310" s="2">
        <v>2.8</v>
      </c>
      <c r="C310" s="25">
        <v>5.5</v>
      </c>
      <c r="D310" s="25">
        <v>1.9</v>
      </c>
      <c r="E310" s="4">
        <v>3.7</v>
      </c>
      <c r="F310" s="25">
        <v>10</v>
      </c>
      <c r="G310" s="4">
        <v>15.8</v>
      </c>
    </row>
    <row r="311" spans="1:7" x14ac:dyDescent="0.25">
      <c r="A311" s="2">
        <v>6</v>
      </c>
      <c r="B311" s="2">
        <v>0</v>
      </c>
      <c r="C311" s="25">
        <v>0</v>
      </c>
      <c r="D311" s="25">
        <v>0</v>
      </c>
      <c r="E311" s="4">
        <v>0</v>
      </c>
      <c r="F311" s="25">
        <v>5.5</v>
      </c>
      <c r="G311" s="4">
        <v>22</v>
      </c>
    </row>
    <row r="312" spans="1:7" x14ac:dyDescent="0.25">
      <c r="A312" s="2">
        <v>7</v>
      </c>
      <c r="B312" s="2">
        <v>11</v>
      </c>
      <c r="C312" s="25">
        <v>8.1999999999999993</v>
      </c>
      <c r="D312" s="25">
        <v>15</v>
      </c>
      <c r="E312" s="4">
        <v>9</v>
      </c>
      <c r="F312" s="25">
        <v>12.5</v>
      </c>
      <c r="G312" s="4">
        <v>4</v>
      </c>
    </row>
    <row r="313" spans="1:7" x14ac:dyDescent="0.25">
      <c r="A313" s="2">
        <v>8</v>
      </c>
      <c r="B313" s="2"/>
      <c r="C313" s="25"/>
      <c r="D313" s="25"/>
      <c r="E313" s="4"/>
      <c r="F313" s="25"/>
      <c r="G313" s="4"/>
    </row>
    <row r="314" spans="1:7" x14ac:dyDescent="0.25">
      <c r="A314" s="2">
        <v>9</v>
      </c>
      <c r="B314" s="2"/>
      <c r="C314" s="25"/>
      <c r="D314" s="25"/>
      <c r="E314" s="4"/>
      <c r="F314" s="25"/>
      <c r="G314" s="4"/>
    </row>
    <row r="315" spans="1:7" x14ac:dyDescent="0.25">
      <c r="A315" s="2">
        <v>10</v>
      </c>
      <c r="B315" s="2"/>
      <c r="C315" s="25"/>
      <c r="D315" s="25"/>
      <c r="E315" s="4"/>
      <c r="F315" s="25"/>
      <c r="G315" s="4"/>
    </row>
    <row r="316" spans="1:7" x14ac:dyDescent="0.25">
      <c r="A316" s="2">
        <v>11</v>
      </c>
      <c r="B316" s="2">
        <v>3</v>
      </c>
      <c r="C316" s="25">
        <v>2.7</v>
      </c>
      <c r="D316" s="25">
        <v>1.6</v>
      </c>
      <c r="E316" s="4">
        <v>4</v>
      </c>
      <c r="F316" s="25"/>
      <c r="G316" s="4"/>
    </row>
    <row r="317" spans="1:7" x14ac:dyDescent="0.25">
      <c r="A317" s="2">
        <v>12</v>
      </c>
      <c r="B317" s="2">
        <v>2.1</v>
      </c>
      <c r="C317" s="25">
        <v>1</v>
      </c>
      <c r="D317" s="25">
        <v>1.6</v>
      </c>
      <c r="E317" s="4">
        <v>3.2</v>
      </c>
      <c r="F317" s="25">
        <v>6.25</v>
      </c>
      <c r="G317" s="4">
        <v>2.5</v>
      </c>
    </row>
    <row r="318" spans="1:7" x14ac:dyDescent="0.25">
      <c r="A318" s="2">
        <v>13</v>
      </c>
      <c r="B318" s="2">
        <v>9</v>
      </c>
      <c r="C318" s="25">
        <v>9</v>
      </c>
      <c r="D318" s="25">
        <v>9</v>
      </c>
      <c r="E318" s="4">
        <v>12</v>
      </c>
      <c r="F318" s="25">
        <v>2.75</v>
      </c>
      <c r="G318" s="4">
        <v>1.5</v>
      </c>
    </row>
    <row r="319" spans="1:7" x14ac:dyDescent="0.25">
      <c r="A319" s="2">
        <v>14</v>
      </c>
      <c r="B319" s="2">
        <v>30</v>
      </c>
      <c r="C319" s="25">
        <v>28</v>
      </c>
      <c r="D319" s="25">
        <v>45</v>
      </c>
      <c r="E319" s="4">
        <v>32</v>
      </c>
      <c r="F319" s="25">
        <v>20.6</v>
      </c>
      <c r="G319" s="4">
        <v>19</v>
      </c>
    </row>
    <row r="320" spans="1:7" x14ac:dyDescent="0.25">
      <c r="A320" s="2">
        <v>15</v>
      </c>
      <c r="B320" s="2"/>
      <c r="C320" s="25"/>
      <c r="D320" s="25"/>
      <c r="E320" s="4"/>
      <c r="F320" s="25"/>
      <c r="G320" s="4"/>
    </row>
    <row r="321" spans="1:7" x14ac:dyDescent="0.25">
      <c r="A321" s="2">
        <v>16</v>
      </c>
      <c r="B321" s="2"/>
      <c r="C321" s="25"/>
      <c r="D321" s="25"/>
      <c r="E321" s="4"/>
      <c r="F321" s="25"/>
      <c r="G321" s="4"/>
    </row>
    <row r="322" spans="1:7" x14ac:dyDescent="0.25">
      <c r="A322" s="2">
        <v>17</v>
      </c>
      <c r="B322" s="2"/>
      <c r="C322" s="25"/>
      <c r="D322" s="25"/>
      <c r="E322" s="4"/>
      <c r="F322" s="25"/>
      <c r="G322" s="4"/>
    </row>
    <row r="323" spans="1:7" x14ac:dyDescent="0.25">
      <c r="A323" s="2">
        <v>18</v>
      </c>
      <c r="B323" s="2"/>
      <c r="C323" s="25"/>
      <c r="D323" s="25"/>
      <c r="E323" s="4"/>
      <c r="F323" s="25"/>
      <c r="G323" s="4"/>
    </row>
    <row r="324" spans="1:7" x14ac:dyDescent="0.25">
      <c r="A324" s="2">
        <v>19</v>
      </c>
      <c r="B324" s="2">
        <v>7.8</v>
      </c>
      <c r="C324" s="25">
        <v>3.3</v>
      </c>
      <c r="D324" s="25">
        <v>5</v>
      </c>
      <c r="E324" s="4">
        <v>2.5</v>
      </c>
      <c r="F324" s="25">
        <v>1.25</v>
      </c>
      <c r="G324" s="4">
        <v>10</v>
      </c>
    </row>
    <row r="325" spans="1:7" x14ac:dyDescent="0.25">
      <c r="A325" s="2">
        <v>20</v>
      </c>
      <c r="B325" s="2">
        <v>19.5</v>
      </c>
      <c r="C325" s="25">
        <v>23</v>
      </c>
      <c r="D325" s="25">
        <v>28</v>
      </c>
      <c r="E325" s="4">
        <v>25</v>
      </c>
      <c r="F325" s="25">
        <v>20</v>
      </c>
      <c r="G325" s="4">
        <v>26</v>
      </c>
    </row>
    <row r="326" spans="1:7" x14ac:dyDescent="0.25">
      <c r="A326" s="2">
        <v>21</v>
      </c>
      <c r="B326" s="2">
        <v>0</v>
      </c>
      <c r="C326" s="25">
        <v>3</v>
      </c>
      <c r="D326" s="25">
        <v>4.5999999999999996</v>
      </c>
      <c r="E326" s="4">
        <v>7.9</v>
      </c>
      <c r="F326" s="25">
        <v>10.25</v>
      </c>
      <c r="G326" s="4">
        <v>10</v>
      </c>
    </row>
    <row r="327" spans="1:7" x14ac:dyDescent="0.25">
      <c r="A327" s="2">
        <v>22</v>
      </c>
      <c r="B327" s="2">
        <v>29</v>
      </c>
      <c r="C327" s="25">
        <v>35</v>
      </c>
      <c r="D327" s="25">
        <v>60</v>
      </c>
      <c r="E327" s="4">
        <v>28.5</v>
      </c>
      <c r="F327" s="25">
        <v>33.75</v>
      </c>
      <c r="G327" s="4">
        <v>42</v>
      </c>
    </row>
    <row r="328" spans="1:7" x14ac:dyDescent="0.25">
      <c r="A328" s="2">
        <v>23</v>
      </c>
      <c r="B328" s="2"/>
      <c r="C328" s="25"/>
      <c r="D328" s="25"/>
      <c r="E328" s="4"/>
      <c r="F328" s="25"/>
      <c r="G328" s="4"/>
    </row>
    <row r="329" spans="1:7" x14ac:dyDescent="0.25">
      <c r="A329" s="2">
        <v>24</v>
      </c>
      <c r="B329" s="2">
        <v>40</v>
      </c>
      <c r="C329" s="25">
        <v>15.7</v>
      </c>
      <c r="D329" s="25">
        <v>24</v>
      </c>
      <c r="E329" s="4">
        <v>21</v>
      </c>
      <c r="F329" s="25">
        <v>16.25</v>
      </c>
      <c r="G329" s="4">
        <v>15</v>
      </c>
    </row>
    <row r="330" spans="1:7" x14ac:dyDescent="0.25">
      <c r="A330" s="2">
        <v>25</v>
      </c>
      <c r="B330" s="2">
        <v>35</v>
      </c>
      <c r="C330" s="25">
        <v>18.399999999999999</v>
      </c>
      <c r="D330" s="25">
        <v>22</v>
      </c>
      <c r="E330" s="4">
        <v>19.3</v>
      </c>
      <c r="F330" s="25">
        <v>6.25</v>
      </c>
      <c r="G330" s="4">
        <v>10</v>
      </c>
    </row>
    <row r="331" spans="1:7" x14ac:dyDescent="0.25">
      <c r="A331" s="2">
        <v>26</v>
      </c>
      <c r="B331" s="2"/>
      <c r="C331" s="25"/>
      <c r="D331" s="25"/>
      <c r="E331" s="4"/>
      <c r="F331" s="25"/>
      <c r="G331" s="4"/>
    </row>
    <row r="332" spans="1:7" x14ac:dyDescent="0.25">
      <c r="A332" s="2">
        <v>27</v>
      </c>
      <c r="B332" s="2"/>
      <c r="C332" s="25"/>
      <c r="D332" s="25"/>
      <c r="E332" s="4"/>
      <c r="F332" s="25"/>
      <c r="G332" s="4"/>
    </row>
    <row r="333" spans="1:7" x14ac:dyDescent="0.25">
      <c r="A333" s="2">
        <v>28</v>
      </c>
      <c r="B333" s="2"/>
      <c r="C333" s="25"/>
      <c r="D333" s="25"/>
      <c r="E333" s="4"/>
      <c r="G333" s="4"/>
    </row>
    <row r="334" spans="1:7" x14ac:dyDescent="0.25">
      <c r="A334" s="2">
        <v>29</v>
      </c>
      <c r="B334" s="2"/>
      <c r="C334" s="25"/>
      <c r="D334" s="25"/>
      <c r="E334" s="4"/>
      <c r="F334" s="25"/>
      <c r="G334" s="4"/>
    </row>
    <row r="335" spans="1:7" x14ac:dyDescent="0.25">
      <c r="A335" s="2">
        <v>30</v>
      </c>
      <c r="B335" s="2"/>
      <c r="C335" s="25"/>
      <c r="D335" s="25"/>
      <c r="E335" s="4"/>
      <c r="F335" s="25"/>
      <c r="G335" s="4"/>
    </row>
    <row r="336" spans="1:7" x14ac:dyDescent="0.25">
      <c r="A336" s="7">
        <v>37226</v>
      </c>
      <c r="B336" s="2"/>
      <c r="C336" s="25"/>
      <c r="D336" s="25"/>
      <c r="E336" s="4"/>
      <c r="F336" s="25"/>
      <c r="G336" s="4"/>
    </row>
    <row r="337" spans="1:7" x14ac:dyDescent="0.25">
      <c r="A337" s="2">
        <v>2</v>
      </c>
      <c r="B337" s="2"/>
      <c r="C337" s="25"/>
      <c r="D337" s="25"/>
      <c r="E337" s="4"/>
      <c r="F337" s="25"/>
      <c r="G337" s="4"/>
    </row>
    <row r="338" spans="1:7" x14ac:dyDescent="0.25">
      <c r="A338" s="2">
        <v>3</v>
      </c>
      <c r="B338" s="2"/>
      <c r="C338" s="25"/>
      <c r="D338" s="25"/>
      <c r="E338" s="4"/>
      <c r="F338" s="25"/>
      <c r="G338" s="4"/>
    </row>
    <row r="339" spans="1:7" x14ac:dyDescent="0.25">
      <c r="A339" s="2">
        <v>4</v>
      </c>
      <c r="B339" s="2"/>
      <c r="C339" s="25"/>
      <c r="D339" s="25"/>
      <c r="E339" s="4"/>
      <c r="F339" s="25"/>
      <c r="G339" s="4"/>
    </row>
    <row r="340" spans="1:7" x14ac:dyDescent="0.25">
      <c r="A340" s="2">
        <v>5</v>
      </c>
      <c r="B340" s="2"/>
      <c r="C340" s="25"/>
      <c r="D340" s="25"/>
      <c r="E340" s="4"/>
      <c r="F340" s="25"/>
      <c r="G340" s="4"/>
    </row>
    <row r="341" spans="1:7" x14ac:dyDescent="0.25">
      <c r="A341" s="2">
        <v>6</v>
      </c>
      <c r="B341" s="2"/>
      <c r="C341" s="25"/>
      <c r="D341" s="25"/>
      <c r="E341" s="4"/>
      <c r="F341" s="25"/>
      <c r="G341" s="4"/>
    </row>
    <row r="342" spans="1:7" x14ac:dyDescent="0.25">
      <c r="A342" s="2">
        <v>7</v>
      </c>
      <c r="B342" s="2"/>
      <c r="C342" s="25"/>
      <c r="D342" s="25"/>
      <c r="E342" s="4"/>
      <c r="F342" s="25"/>
      <c r="G342" s="4"/>
    </row>
    <row r="343" spans="1:7" x14ac:dyDescent="0.25">
      <c r="A343" s="2">
        <v>8</v>
      </c>
      <c r="B343" s="2"/>
      <c r="C343" s="25"/>
      <c r="D343" s="25"/>
      <c r="E343" s="4"/>
      <c r="F343" s="25"/>
      <c r="G343" s="4"/>
    </row>
    <row r="344" spans="1:7" x14ac:dyDescent="0.25">
      <c r="A344" s="2">
        <v>9</v>
      </c>
      <c r="B344" s="2"/>
      <c r="C344" s="25"/>
      <c r="D344" s="25"/>
      <c r="E344" s="4"/>
      <c r="F344" s="25"/>
      <c r="G344" s="4"/>
    </row>
    <row r="345" spans="1:7" x14ac:dyDescent="0.25">
      <c r="A345" s="2">
        <v>10</v>
      </c>
      <c r="B345" s="2"/>
      <c r="C345" s="25"/>
      <c r="D345" s="25"/>
      <c r="E345" s="4"/>
      <c r="F345" s="25"/>
      <c r="G345" s="4"/>
    </row>
    <row r="346" spans="1:7" x14ac:dyDescent="0.25">
      <c r="A346" s="2">
        <v>11</v>
      </c>
      <c r="B346" s="2"/>
      <c r="C346" s="25"/>
      <c r="D346" s="25"/>
      <c r="E346" s="4"/>
      <c r="F346" s="25"/>
      <c r="G346" s="4"/>
    </row>
    <row r="347" spans="1:7" x14ac:dyDescent="0.25">
      <c r="A347" s="2">
        <v>12</v>
      </c>
      <c r="B347" s="2"/>
      <c r="C347" s="25"/>
      <c r="D347" s="25"/>
      <c r="E347" s="4"/>
      <c r="F347" s="25"/>
      <c r="G347" s="4"/>
    </row>
    <row r="348" spans="1:7" x14ac:dyDescent="0.25">
      <c r="A348" s="2">
        <v>13</v>
      </c>
      <c r="B348" s="2"/>
      <c r="C348" s="25"/>
      <c r="D348" s="25"/>
      <c r="E348" s="4"/>
      <c r="F348" s="25"/>
      <c r="G348" s="4"/>
    </row>
    <row r="349" spans="1:7" x14ac:dyDescent="0.25">
      <c r="A349" s="2">
        <v>14</v>
      </c>
      <c r="B349" s="2"/>
      <c r="C349" s="25"/>
      <c r="D349" s="25"/>
      <c r="E349" s="4"/>
      <c r="F349" s="25"/>
      <c r="G349" s="4"/>
    </row>
    <row r="350" spans="1:7" x14ac:dyDescent="0.25">
      <c r="A350" s="2">
        <v>15</v>
      </c>
      <c r="B350" s="2"/>
      <c r="C350" s="25"/>
      <c r="D350" s="25"/>
      <c r="E350" s="4"/>
      <c r="F350" s="25"/>
      <c r="G350" s="4"/>
    </row>
    <row r="351" spans="1:7" x14ac:dyDescent="0.25">
      <c r="A351" s="2">
        <v>16</v>
      </c>
      <c r="B351" s="2">
        <v>10</v>
      </c>
      <c r="C351" s="25">
        <v>4.8</v>
      </c>
      <c r="D351" s="25">
        <v>10.5</v>
      </c>
      <c r="E351" s="4">
        <v>8.8000000000000007</v>
      </c>
      <c r="F351" s="25">
        <v>6.25</v>
      </c>
      <c r="G351" s="4">
        <v>6</v>
      </c>
    </row>
    <row r="352" spans="1:7" x14ac:dyDescent="0.25">
      <c r="A352" s="2">
        <v>17</v>
      </c>
      <c r="B352" s="2"/>
      <c r="C352" s="25"/>
      <c r="D352" s="25"/>
      <c r="E352" s="4"/>
      <c r="F352" s="25"/>
      <c r="G352" s="4"/>
    </row>
    <row r="353" spans="1:7" x14ac:dyDescent="0.25">
      <c r="A353" s="2">
        <v>18</v>
      </c>
      <c r="B353" s="2"/>
      <c r="C353" s="25"/>
      <c r="D353" s="25"/>
      <c r="E353" s="4"/>
      <c r="F353" s="25"/>
      <c r="G353" s="4"/>
    </row>
    <row r="354" spans="1:7" x14ac:dyDescent="0.25">
      <c r="A354" s="2">
        <v>19</v>
      </c>
      <c r="B354" s="2"/>
      <c r="C354" s="25"/>
      <c r="D354" s="25"/>
      <c r="E354" s="4"/>
      <c r="F354" s="25"/>
      <c r="G354" s="4"/>
    </row>
    <row r="355" spans="1:7" x14ac:dyDescent="0.25">
      <c r="A355" s="2">
        <v>20</v>
      </c>
      <c r="B355" s="2"/>
      <c r="C355" s="25"/>
      <c r="D355" s="25"/>
      <c r="E355" s="4"/>
      <c r="F355" s="25"/>
      <c r="G355" s="4"/>
    </row>
    <row r="356" spans="1:7" x14ac:dyDescent="0.25">
      <c r="A356" s="2">
        <v>21</v>
      </c>
      <c r="B356" s="2"/>
      <c r="C356" s="25"/>
      <c r="D356" s="25"/>
      <c r="E356" s="4"/>
      <c r="F356" s="25"/>
      <c r="G356" s="4"/>
    </row>
    <row r="357" spans="1:7" x14ac:dyDescent="0.25">
      <c r="A357" s="2">
        <v>22</v>
      </c>
      <c r="B357" s="2"/>
      <c r="C357" s="25"/>
      <c r="D357" s="25"/>
      <c r="E357" s="4"/>
      <c r="F357" s="25"/>
      <c r="G357" s="4"/>
    </row>
    <row r="358" spans="1:7" x14ac:dyDescent="0.25">
      <c r="A358" s="2">
        <v>23</v>
      </c>
      <c r="B358" s="2"/>
      <c r="C358" s="25"/>
      <c r="D358" s="25"/>
      <c r="E358" s="4"/>
      <c r="F358" s="25"/>
      <c r="G358" s="4"/>
    </row>
    <row r="359" spans="1:7" x14ac:dyDescent="0.25">
      <c r="A359" s="2">
        <v>24</v>
      </c>
      <c r="B359" s="2"/>
      <c r="C359" s="25"/>
      <c r="D359" s="25"/>
      <c r="E359" s="4"/>
      <c r="F359" s="25"/>
      <c r="G359" s="4"/>
    </row>
    <row r="360" spans="1:7" x14ac:dyDescent="0.25">
      <c r="A360" s="2">
        <v>25</v>
      </c>
      <c r="B360" s="2"/>
      <c r="C360" s="25"/>
      <c r="D360" s="25"/>
      <c r="E360" s="4"/>
      <c r="F360" s="25"/>
      <c r="G360" s="4"/>
    </row>
    <row r="361" spans="1:7" x14ac:dyDescent="0.25">
      <c r="A361" s="2">
        <v>26</v>
      </c>
      <c r="B361" s="2"/>
      <c r="C361" s="25"/>
      <c r="D361" s="25"/>
      <c r="E361" s="4"/>
      <c r="F361" s="25"/>
      <c r="G361" s="4"/>
    </row>
    <row r="362" spans="1:7" x14ac:dyDescent="0.25">
      <c r="A362" s="2">
        <v>27</v>
      </c>
      <c r="B362" s="2"/>
      <c r="C362" s="25"/>
      <c r="D362" s="25"/>
      <c r="E362" s="4"/>
      <c r="F362" s="25"/>
      <c r="G362" s="4"/>
    </row>
    <row r="363" spans="1:7" x14ac:dyDescent="0.25">
      <c r="A363" s="2">
        <v>28</v>
      </c>
      <c r="B363" s="2"/>
      <c r="C363" s="25"/>
      <c r="D363" s="25"/>
      <c r="E363" s="4"/>
      <c r="F363" s="25"/>
      <c r="G363" s="4"/>
    </row>
    <row r="364" spans="1:7" x14ac:dyDescent="0.25">
      <c r="A364" s="2">
        <v>29</v>
      </c>
      <c r="B364" s="2"/>
      <c r="C364" s="25"/>
      <c r="D364" s="25"/>
      <c r="E364" s="4"/>
      <c r="F364" s="25"/>
      <c r="G364" s="4"/>
    </row>
    <row r="365" spans="1:7" x14ac:dyDescent="0.25">
      <c r="A365" s="2">
        <v>30</v>
      </c>
      <c r="B365" s="2"/>
      <c r="C365" s="25"/>
      <c r="D365" s="25"/>
      <c r="E365" s="4"/>
      <c r="F365" s="25"/>
      <c r="G365" s="4"/>
    </row>
    <row r="366" spans="1:7" x14ac:dyDescent="0.25">
      <c r="A366" s="2">
        <v>31</v>
      </c>
      <c r="B366" s="2"/>
      <c r="C366" s="25"/>
      <c r="D366" s="25"/>
      <c r="E366" s="4"/>
      <c r="F366" s="25"/>
      <c r="G366" s="4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64"/>
  <sheetViews>
    <sheetView tabSelected="1" workbookViewId="0">
      <selection sqref="A1:XFD1"/>
    </sheetView>
  </sheetViews>
  <sheetFormatPr defaultRowHeight="15" x14ac:dyDescent="0.25"/>
  <cols>
    <col min="1" max="1" width="7.140625" bestFit="1" customWidth="1"/>
    <col min="2" max="3" width="13.7109375" bestFit="1" customWidth="1"/>
    <col min="4" max="4" width="7.85546875" bestFit="1" customWidth="1"/>
    <col min="5" max="5" width="5" bestFit="1" customWidth="1"/>
    <col min="6" max="6" width="12.42578125" bestFit="1" customWidth="1"/>
    <col min="7" max="7" width="8.5703125" bestFit="1" customWidth="1"/>
  </cols>
  <sheetData>
    <row r="1" spans="1:7" x14ac:dyDescent="0.25">
      <c r="B1" t="s">
        <v>2</v>
      </c>
      <c r="C1" t="s">
        <v>3</v>
      </c>
      <c r="D1" t="s">
        <v>4</v>
      </c>
      <c r="E1" t="s">
        <v>5</v>
      </c>
      <c r="F1" t="s">
        <v>0</v>
      </c>
      <c r="G1" t="s">
        <v>1</v>
      </c>
    </row>
    <row r="2" spans="1:7" x14ac:dyDescent="0.25">
      <c r="A2" s="1">
        <v>36892</v>
      </c>
      <c r="B2">
        <v>0</v>
      </c>
      <c r="C2">
        <v>0</v>
      </c>
      <c r="D2">
        <v>0</v>
      </c>
      <c r="E2">
        <v>0</v>
      </c>
      <c r="F2">
        <v>0</v>
      </c>
      <c r="G2">
        <v>0</v>
      </c>
    </row>
    <row r="3" spans="1:7" x14ac:dyDescent="0.25">
      <c r="A3">
        <v>2</v>
      </c>
      <c r="B3">
        <v>0</v>
      </c>
      <c r="C3">
        <v>0</v>
      </c>
      <c r="D3">
        <v>0</v>
      </c>
      <c r="E3">
        <v>0</v>
      </c>
      <c r="F3">
        <v>0</v>
      </c>
      <c r="G3">
        <v>0</v>
      </c>
    </row>
    <row r="4" spans="1:7" x14ac:dyDescent="0.25">
      <c r="A4">
        <v>3</v>
      </c>
      <c r="B4">
        <v>0</v>
      </c>
      <c r="C4">
        <v>0</v>
      </c>
      <c r="D4">
        <v>0</v>
      </c>
      <c r="E4">
        <v>0</v>
      </c>
      <c r="F4">
        <v>2.2999999999999998</v>
      </c>
      <c r="G4">
        <v>2.7</v>
      </c>
    </row>
    <row r="5" spans="1:7" x14ac:dyDescent="0.25">
      <c r="A5">
        <v>4</v>
      </c>
      <c r="B5">
        <v>0</v>
      </c>
      <c r="C5">
        <v>0</v>
      </c>
      <c r="D5">
        <v>0</v>
      </c>
      <c r="E5">
        <v>0</v>
      </c>
      <c r="F5">
        <v>14.6</v>
      </c>
      <c r="G5">
        <v>7.6</v>
      </c>
    </row>
    <row r="6" spans="1:7" x14ac:dyDescent="0.25">
      <c r="A6">
        <v>5</v>
      </c>
      <c r="B6">
        <v>0</v>
      </c>
      <c r="C6">
        <v>0</v>
      </c>
      <c r="D6">
        <v>0</v>
      </c>
      <c r="E6">
        <v>0</v>
      </c>
      <c r="F6">
        <v>0</v>
      </c>
      <c r="G6">
        <v>0</v>
      </c>
    </row>
    <row r="7" spans="1:7" x14ac:dyDescent="0.25">
      <c r="A7">
        <v>6</v>
      </c>
      <c r="B7">
        <v>0</v>
      </c>
      <c r="C7">
        <v>0</v>
      </c>
      <c r="D7">
        <v>0</v>
      </c>
      <c r="E7">
        <v>0</v>
      </c>
      <c r="F7">
        <v>0</v>
      </c>
      <c r="G7">
        <v>0</v>
      </c>
    </row>
    <row r="8" spans="1:7" x14ac:dyDescent="0.25">
      <c r="A8">
        <v>7</v>
      </c>
      <c r="B8">
        <v>0</v>
      </c>
      <c r="C8">
        <v>0</v>
      </c>
      <c r="D8">
        <v>0</v>
      </c>
      <c r="E8">
        <v>0</v>
      </c>
      <c r="F8">
        <v>0</v>
      </c>
      <c r="G8">
        <v>0</v>
      </c>
    </row>
    <row r="9" spans="1:7" x14ac:dyDescent="0.25">
      <c r="A9">
        <v>8</v>
      </c>
      <c r="B9">
        <v>0</v>
      </c>
      <c r="C9">
        <v>0</v>
      </c>
      <c r="D9">
        <v>0</v>
      </c>
      <c r="E9">
        <v>0</v>
      </c>
      <c r="F9">
        <v>0</v>
      </c>
      <c r="G9">
        <v>0</v>
      </c>
    </row>
    <row r="10" spans="1:7" x14ac:dyDescent="0.25">
      <c r="A10">
        <v>9</v>
      </c>
      <c r="B10">
        <v>0</v>
      </c>
      <c r="C10">
        <v>0</v>
      </c>
      <c r="D10">
        <v>0</v>
      </c>
      <c r="E10">
        <v>0</v>
      </c>
      <c r="F10">
        <v>0</v>
      </c>
      <c r="G10">
        <v>0</v>
      </c>
    </row>
    <row r="11" spans="1:7" x14ac:dyDescent="0.25">
      <c r="A11">
        <v>10</v>
      </c>
      <c r="B11">
        <v>0</v>
      </c>
      <c r="C11">
        <v>0</v>
      </c>
      <c r="D11">
        <v>0</v>
      </c>
      <c r="E11">
        <v>0</v>
      </c>
      <c r="F11">
        <v>0</v>
      </c>
      <c r="G11">
        <v>0</v>
      </c>
    </row>
    <row r="12" spans="1:7" x14ac:dyDescent="0.25">
      <c r="A12">
        <v>11</v>
      </c>
      <c r="B12">
        <v>0</v>
      </c>
      <c r="C12">
        <v>0</v>
      </c>
      <c r="D12">
        <v>0</v>
      </c>
      <c r="E12">
        <v>0</v>
      </c>
      <c r="F12">
        <v>0</v>
      </c>
      <c r="G12">
        <v>0</v>
      </c>
    </row>
    <row r="13" spans="1:7" x14ac:dyDescent="0.25">
      <c r="A13">
        <v>12</v>
      </c>
      <c r="B13">
        <v>0</v>
      </c>
      <c r="C13">
        <v>0</v>
      </c>
      <c r="D13">
        <v>0</v>
      </c>
      <c r="E13">
        <v>0</v>
      </c>
      <c r="F13">
        <v>0</v>
      </c>
      <c r="G13">
        <v>0</v>
      </c>
    </row>
    <row r="14" spans="1:7" x14ac:dyDescent="0.25">
      <c r="A14">
        <v>13</v>
      </c>
      <c r="B14">
        <v>0</v>
      </c>
      <c r="C14">
        <v>0</v>
      </c>
      <c r="D14">
        <v>0</v>
      </c>
      <c r="E14">
        <v>0</v>
      </c>
      <c r="F14">
        <v>0</v>
      </c>
      <c r="G14">
        <v>0</v>
      </c>
    </row>
    <row r="15" spans="1:7" x14ac:dyDescent="0.25">
      <c r="A15">
        <v>14</v>
      </c>
      <c r="B15">
        <v>0</v>
      </c>
      <c r="C15">
        <v>0</v>
      </c>
      <c r="D15">
        <v>0</v>
      </c>
      <c r="E15">
        <v>0</v>
      </c>
      <c r="F15">
        <v>0</v>
      </c>
      <c r="G15">
        <v>0</v>
      </c>
    </row>
    <row r="16" spans="1:7" x14ac:dyDescent="0.25">
      <c r="A16">
        <v>15</v>
      </c>
      <c r="B16">
        <v>0</v>
      </c>
      <c r="C16">
        <v>0</v>
      </c>
      <c r="D16">
        <v>0</v>
      </c>
      <c r="E16">
        <v>0</v>
      </c>
      <c r="F16">
        <v>0</v>
      </c>
      <c r="G16">
        <v>0</v>
      </c>
    </row>
    <row r="17" spans="1:7" x14ac:dyDescent="0.25">
      <c r="A17">
        <v>16</v>
      </c>
      <c r="B17">
        <v>0</v>
      </c>
      <c r="C17">
        <v>0</v>
      </c>
      <c r="D17">
        <v>0</v>
      </c>
      <c r="E17">
        <v>0</v>
      </c>
      <c r="F17">
        <v>0</v>
      </c>
      <c r="G17">
        <v>0</v>
      </c>
    </row>
    <row r="18" spans="1:7" x14ac:dyDescent="0.25">
      <c r="A18">
        <v>17</v>
      </c>
      <c r="B18">
        <v>0</v>
      </c>
      <c r="C18">
        <v>0</v>
      </c>
      <c r="D18">
        <v>0</v>
      </c>
      <c r="E18">
        <v>0</v>
      </c>
      <c r="F18">
        <v>0</v>
      </c>
      <c r="G18">
        <v>0</v>
      </c>
    </row>
    <row r="19" spans="1:7" x14ac:dyDescent="0.25">
      <c r="A19">
        <v>18</v>
      </c>
      <c r="B19">
        <v>0</v>
      </c>
      <c r="C19">
        <v>0</v>
      </c>
      <c r="D19">
        <v>0</v>
      </c>
      <c r="E19">
        <v>0</v>
      </c>
      <c r="F19">
        <v>0</v>
      </c>
      <c r="G19">
        <v>0</v>
      </c>
    </row>
    <row r="20" spans="1:7" x14ac:dyDescent="0.25">
      <c r="A20">
        <v>19</v>
      </c>
      <c r="B20">
        <v>0</v>
      </c>
      <c r="C20">
        <v>0</v>
      </c>
      <c r="D20">
        <v>0</v>
      </c>
      <c r="E20">
        <v>0</v>
      </c>
      <c r="F20">
        <v>0</v>
      </c>
      <c r="G20">
        <v>0</v>
      </c>
    </row>
    <row r="21" spans="1:7" x14ac:dyDescent="0.25">
      <c r="A21">
        <v>20</v>
      </c>
      <c r="B21">
        <v>0</v>
      </c>
      <c r="C21">
        <v>0</v>
      </c>
      <c r="D21">
        <v>0</v>
      </c>
      <c r="E21">
        <v>0</v>
      </c>
      <c r="F21">
        <v>0</v>
      </c>
      <c r="G21">
        <v>0</v>
      </c>
    </row>
    <row r="22" spans="1:7" x14ac:dyDescent="0.25">
      <c r="A22">
        <v>21</v>
      </c>
      <c r="B22">
        <v>0</v>
      </c>
      <c r="C22">
        <v>0</v>
      </c>
      <c r="D22">
        <v>0</v>
      </c>
      <c r="E22">
        <v>0</v>
      </c>
      <c r="F22">
        <v>0</v>
      </c>
      <c r="G22">
        <v>0</v>
      </c>
    </row>
    <row r="23" spans="1:7" x14ac:dyDescent="0.25">
      <c r="A23">
        <v>22</v>
      </c>
      <c r="B23">
        <v>0</v>
      </c>
      <c r="C23">
        <v>0</v>
      </c>
      <c r="D23">
        <v>0</v>
      </c>
      <c r="E23">
        <v>0</v>
      </c>
      <c r="F23">
        <v>0</v>
      </c>
      <c r="G23">
        <v>0</v>
      </c>
    </row>
    <row r="24" spans="1:7" x14ac:dyDescent="0.25">
      <c r="A24">
        <v>23</v>
      </c>
      <c r="B24">
        <v>0</v>
      </c>
      <c r="C24">
        <v>0</v>
      </c>
      <c r="D24">
        <v>0</v>
      </c>
      <c r="E24">
        <v>0</v>
      </c>
      <c r="F24">
        <v>0</v>
      </c>
      <c r="G24">
        <v>0</v>
      </c>
    </row>
    <row r="25" spans="1:7" x14ac:dyDescent="0.25">
      <c r="A25">
        <v>24</v>
      </c>
      <c r="B25">
        <v>0</v>
      </c>
      <c r="C25">
        <v>0</v>
      </c>
      <c r="D25">
        <v>0</v>
      </c>
      <c r="E25">
        <v>0</v>
      </c>
      <c r="F25">
        <v>0</v>
      </c>
      <c r="G25">
        <v>0</v>
      </c>
    </row>
    <row r="26" spans="1:7" x14ac:dyDescent="0.25">
      <c r="A26">
        <v>25</v>
      </c>
      <c r="B26">
        <v>0</v>
      </c>
      <c r="C26">
        <v>0</v>
      </c>
      <c r="D26">
        <v>0</v>
      </c>
      <c r="E26">
        <v>0</v>
      </c>
      <c r="F26">
        <v>0</v>
      </c>
      <c r="G26">
        <v>0</v>
      </c>
    </row>
    <row r="27" spans="1:7" x14ac:dyDescent="0.25">
      <c r="A27">
        <v>26</v>
      </c>
      <c r="B27">
        <v>0</v>
      </c>
      <c r="C27">
        <v>0</v>
      </c>
      <c r="D27">
        <v>0</v>
      </c>
      <c r="E27">
        <v>0</v>
      </c>
      <c r="F27">
        <v>0</v>
      </c>
      <c r="G27">
        <v>0</v>
      </c>
    </row>
    <row r="28" spans="1:7" x14ac:dyDescent="0.25">
      <c r="A28">
        <v>27</v>
      </c>
      <c r="B28">
        <v>0</v>
      </c>
      <c r="C28">
        <v>0</v>
      </c>
      <c r="D28">
        <v>0</v>
      </c>
      <c r="E28">
        <v>0</v>
      </c>
      <c r="F28">
        <v>0</v>
      </c>
      <c r="G28">
        <v>0</v>
      </c>
    </row>
    <row r="29" spans="1:7" x14ac:dyDescent="0.25">
      <c r="A29">
        <v>28</v>
      </c>
      <c r="B29">
        <v>0</v>
      </c>
      <c r="C29">
        <v>0</v>
      </c>
      <c r="D29">
        <v>0</v>
      </c>
      <c r="E29">
        <v>0</v>
      </c>
      <c r="F29">
        <v>0</v>
      </c>
      <c r="G29">
        <v>0</v>
      </c>
    </row>
    <row r="30" spans="1:7" x14ac:dyDescent="0.25">
      <c r="A30">
        <v>29</v>
      </c>
      <c r="B30">
        <v>0</v>
      </c>
      <c r="C30">
        <v>0</v>
      </c>
      <c r="D30">
        <v>0</v>
      </c>
      <c r="E30">
        <v>0</v>
      </c>
      <c r="F30">
        <v>0</v>
      </c>
      <c r="G30">
        <v>0</v>
      </c>
    </row>
    <row r="31" spans="1:7" x14ac:dyDescent="0.25">
      <c r="A31">
        <v>30</v>
      </c>
      <c r="B31">
        <v>0</v>
      </c>
      <c r="C31">
        <v>0</v>
      </c>
      <c r="D31">
        <v>0</v>
      </c>
      <c r="E31">
        <v>0</v>
      </c>
      <c r="F31">
        <v>0</v>
      </c>
      <c r="G31">
        <v>0</v>
      </c>
    </row>
    <row r="32" spans="1:7" x14ac:dyDescent="0.25">
      <c r="A32">
        <v>31</v>
      </c>
      <c r="B32">
        <v>0</v>
      </c>
      <c r="C32">
        <v>0</v>
      </c>
      <c r="D32">
        <v>0</v>
      </c>
      <c r="E32">
        <v>0</v>
      </c>
      <c r="F32">
        <v>0</v>
      </c>
      <c r="G32">
        <v>0</v>
      </c>
    </row>
    <row r="33" spans="1:7" x14ac:dyDescent="0.25">
      <c r="A33" s="1">
        <v>36923</v>
      </c>
      <c r="B33">
        <v>0</v>
      </c>
      <c r="C33">
        <v>0</v>
      </c>
      <c r="D33">
        <v>0</v>
      </c>
      <c r="E33">
        <v>0</v>
      </c>
      <c r="F33">
        <v>0</v>
      </c>
      <c r="G33">
        <v>0</v>
      </c>
    </row>
    <row r="34" spans="1:7" x14ac:dyDescent="0.25">
      <c r="A34">
        <v>2</v>
      </c>
      <c r="B34">
        <v>0</v>
      </c>
      <c r="C34">
        <v>0</v>
      </c>
      <c r="D34">
        <v>0</v>
      </c>
      <c r="E34">
        <v>0</v>
      </c>
      <c r="F34">
        <v>0</v>
      </c>
      <c r="G34">
        <v>0</v>
      </c>
    </row>
    <row r="35" spans="1:7" x14ac:dyDescent="0.25">
      <c r="A35">
        <v>3</v>
      </c>
      <c r="B35">
        <v>0</v>
      </c>
      <c r="C35">
        <v>0</v>
      </c>
      <c r="D35">
        <v>0</v>
      </c>
      <c r="E35">
        <v>0</v>
      </c>
      <c r="F35">
        <v>0</v>
      </c>
      <c r="G35">
        <v>0</v>
      </c>
    </row>
    <row r="36" spans="1:7" x14ac:dyDescent="0.25">
      <c r="A36">
        <v>4</v>
      </c>
      <c r="B36">
        <v>0</v>
      </c>
      <c r="C36">
        <v>0</v>
      </c>
      <c r="D36">
        <v>0</v>
      </c>
      <c r="E36">
        <v>0</v>
      </c>
      <c r="F36">
        <v>0</v>
      </c>
      <c r="G36">
        <v>0</v>
      </c>
    </row>
    <row r="37" spans="1:7" x14ac:dyDescent="0.25">
      <c r="A37">
        <v>5</v>
      </c>
      <c r="B37">
        <v>0</v>
      </c>
      <c r="C37">
        <v>0</v>
      </c>
      <c r="D37">
        <v>0</v>
      </c>
      <c r="E37">
        <v>0</v>
      </c>
      <c r="F37">
        <v>0</v>
      </c>
      <c r="G37">
        <v>0</v>
      </c>
    </row>
    <row r="38" spans="1:7" x14ac:dyDescent="0.25">
      <c r="A38">
        <v>6</v>
      </c>
      <c r="B38">
        <v>0</v>
      </c>
      <c r="C38">
        <v>0</v>
      </c>
      <c r="D38">
        <v>0</v>
      </c>
      <c r="E38">
        <v>0</v>
      </c>
      <c r="F38">
        <v>0</v>
      </c>
      <c r="G38">
        <v>0</v>
      </c>
    </row>
    <row r="39" spans="1:7" x14ac:dyDescent="0.25">
      <c r="A39">
        <v>7</v>
      </c>
      <c r="B39">
        <v>0</v>
      </c>
      <c r="C39">
        <v>0</v>
      </c>
      <c r="D39">
        <v>0</v>
      </c>
      <c r="E39">
        <v>0</v>
      </c>
      <c r="F39">
        <v>0</v>
      </c>
      <c r="G39">
        <v>0</v>
      </c>
    </row>
    <row r="40" spans="1:7" x14ac:dyDescent="0.25">
      <c r="A40">
        <v>8</v>
      </c>
      <c r="B40">
        <v>0</v>
      </c>
      <c r="C40">
        <v>0</v>
      </c>
      <c r="D40">
        <v>0</v>
      </c>
      <c r="E40">
        <v>0</v>
      </c>
      <c r="F40">
        <v>0</v>
      </c>
      <c r="G40">
        <v>0</v>
      </c>
    </row>
    <row r="41" spans="1:7" x14ac:dyDescent="0.25">
      <c r="A41">
        <v>9</v>
      </c>
      <c r="B41">
        <v>0</v>
      </c>
      <c r="C41">
        <v>0</v>
      </c>
      <c r="D41">
        <v>0</v>
      </c>
      <c r="E41">
        <v>0</v>
      </c>
      <c r="F41">
        <v>0</v>
      </c>
      <c r="G41">
        <v>0</v>
      </c>
    </row>
    <row r="42" spans="1:7" x14ac:dyDescent="0.25">
      <c r="A42">
        <v>10</v>
      </c>
      <c r="B42">
        <v>0</v>
      </c>
      <c r="C42">
        <v>0</v>
      </c>
      <c r="D42">
        <v>0</v>
      </c>
      <c r="E42">
        <v>0</v>
      </c>
      <c r="F42">
        <v>0</v>
      </c>
      <c r="G42">
        <v>0</v>
      </c>
    </row>
    <row r="43" spans="1:7" x14ac:dyDescent="0.25">
      <c r="A43">
        <v>11</v>
      </c>
      <c r="B43">
        <v>0</v>
      </c>
      <c r="C43">
        <v>0</v>
      </c>
      <c r="D43">
        <v>0</v>
      </c>
      <c r="E43">
        <v>0</v>
      </c>
      <c r="F43">
        <v>0</v>
      </c>
      <c r="G43">
        <v>0</v>
      </c>
    </row>
    <row r="44" spans="1:7" x14ac:dyDescent="0.25">
      <c r="A44">
        <v>12</v>
      </c>
      <c r="B44">
        <v>0</v>
      </c>
      <c r="C44">
        <v>0</v>
      </c>
      <c r="D44">
        <v>0</v>
      </c>
      <c r="E44">
        <v>0</v>
      </c>
      <c r="F44">
        <v>0</v>
      </c>
      <c r="G44">
        <v>0</v>
      </c>
    </row>
    <row r="45" spans="1:7" x14ac:dyDescent="0.25">
      <c r="A45">
        <v>13</v>
      </c>
      <c r="B45">
        <v>0</v>
      </c>
      <c r="C45">
        <v>0</v>
      </c>
      <c r="D45">
        <v>0</v>
      </c>
      <c r="E45">
        <v>0</v>
      </c>
      <c r="F45">
        <v>0</v>
      </c>
      <c r="G45">
        <v>0</v>
      </c>
    </row>
    <row r="46" spans="1:7" x14ac:dyDescent="0.25">
      <c r="A46">
        <v>14</v>
      </c>
      <c r="B46">
        <v>0</v>
      </c>
      <c r="C46">
        <v>0</v>
      </c>
      <c r="D46">
        <v>0</v>
      </c>
      <c r="E46">
        <v>0</v>
      </c>
      <c r="F46">
        <v>0</v>
      </c>
      <c r="G46">
        <v>0</v>
      </c>
    </row>
    <row r="47" spans="1:7" x14ac:dyDescent="0.25">
      <c r="A47">
        <v>15</v>
      </c>
      <c r="B47">
        <v>0</v>
      </c>
      <c r="C47">
        <v>0</v>
      </c>
      <c r="D47">
        <v>0</v>
      </c>
      <c r="E47">
        <v>0</v>
      </c>
      <c r="F47">
        <v>0</v>
      </c>
      <c r="G47">
        <v>0</v>
      </c>
    </row>
    <row r="48" spans="1:7" x14ac:dyDescent="0.25">
      <c r="A48">
        <v>16</v>
      </c>
      <c r="B48">
        <v>0</v>
      </c>
      <c r="C48">
        <v>0</v>
      </c>
      <c r="D48">
        <v>0</v>
      </c>
      <c r="E48">
        <v>0</v>
      </c>
      <c r="F48">
        <v>0</v>
      </c>
      <c r="G48">
        <v>0</v>
      </c>
    </row>
    <row r="49" spans="1:7" x14ac:dyDescent="0.25">
      <c r="A49">
        <v>17</v>
      </c>
      <c r="B49">
        <v>0</v>
      </c>
      <c r="C49">
        <v>0</v>
      </c>
      <c r="D49">
        <v>0</v>
      </c>
      <c r="E49">
        <v>0</v>
      </c>
      <c r="F49">
        <v>0</v>
      </c>
      <c r="G49">
        <v>0</v>
      </c>
    </row>
    <row r="50" spans="1:7" x14ac:dyDescent="0.25">
      <c r="A50">
        <v>18</v>
      </c>
      <c r="B50">
        <v>0</v>
      </c>
      <c r="C50">
        <v>0</v>
      </c>
      <c r="D50">
        <v>0</v>
      </c>
      <c r="E50">
        <v>0</v>
      </c>
      <c r="F50">
        <v>0</v>
      </c>
      <c r="G50">
        <v>0</v>
      </c>
    </row>
    <row r="51" spans="1:7" x14ac:dyDescent="0.25">
      <c r="A51">
        <v>19</v>
      </c>
      <c r="B51">
        <v>0</v>
      </c>
      <c r="C51">
        <v>0</v>
      </c>
      <c r="D51">
        <v>0</v>
      </c>
      <c r="E51">
        <v>0</v>
      </c>
      <c r="F51">
        <v>0</v>
      </c>
      <c r="G51">
        <v>0</v>
      </c>
    </row>
    <row r="52" spans="1:7" x14ac:dyDescent="0.25">
      <c r="A52">
        <v>20</v>
      </c>
      <c r="B52">
        <v>0</v>
      </c>
      <c r="C52">
        <v>0</v>
      </c>
      <c r="D52">
        <v>0</v>
      </c>
      <c r="E52">
        <v>0</v>
      </c>
      <c r="F52">
        <v>0</v>
      </c>
      <c r="G52">
        <v>0</v>
      </c>
    </row>
    <row r="53" spans="1:7" x14ac:dyDescent="0.25">
      <c r="A53">
        <v>21</v>
      </c>
      <c r="B53">
        <v>0</v>
      </c>
      <c r="C53">
        <v>0</v>
      </c>
      <c r="D53">
        <v>0</v>
      </c>
      <c r="E53">
        <v>0</v>
      </c>
      <c r="F53">
        <v>0</v>
      </c>
      <c r="G53">
        <v>0</v>
      </c>
    </row>
    <row r="54" spans="1:7" x14ac:dyDescent="0.25">
      <c r="A54">
        <v>22</v>
      </c>
      <c r="B54">
        <v>0</v>
      </c>
      <c r="C54">
        <v>0</v>
      </c>
      <c r="D54">
        <v>0</v>
      </c>
      <c r="E54">
        <v>0</v>
      </c>
      <c r="F54">
        <v>0</v>
      </c>
      <c r="G54">
        <v>0</v>
      </c>
    </row>
    <row r="55" spans="1:7" x14ac:dyDescent="0.25">
      <c r="A55">
        <v>23</v>
      </c>
      <c r="B55">
        <v>0</v>
      </c>
      <c r="C55">
        <v>0</v>
      </c>
      <c r="D55">
        <v>0</v>
      </c>
      <c r="E55">
        <v>0</v>
      </c>
      <c r="F55">
        <v>0</v>
      </c>
      <c r="G55">
        <v>0</v>
      </c>
    </row>
    <row r="56" spans="1:7" x14ac:dyDescent="0.25">
      <c r="A56">
        <v>24</v>
      </c>
      <c r="B56">
        <v>0</v>
      </c>
      <c r="C56">
        <v>0</v>
      </c>
      <c r="D56">
        <v>0</v>
      </c>
      <c r="E56">
        <v>0</v>
      </c>
      <c r="F56">
        <v>0</v>
      </c>
      <c r="G56">
        <v>0</v>
      </c>
    </row>
    <row r="57" spans="1:7" x14ac:dyDescent="0.25">
      <c r="A57">
        <v>25</v>
      </c>
      <c r="B57">
        <v>0</v>
      </c>
      <c r="C57">
        <v>0</v>
      </c>
      <c r="D57">
        <v>0</v>
      </c>
      <c r="E57">
        <v>0</v>
      </c>
      <c r="F57">
        <v>0</v>
      </c>
      <c r="G57">
        <v>0</v>
      </c>
    </row>
    <row r="58" spans="1:7" x14ac:dyDescent="0.25">
      <c r="A58">
        <v>26</v>
      </c>
      <c r="B58">
        <v>0</v>
      </c>
      <c r="C58">
        <v>0</v>
      </c>
      <c r="D58">
        <v>0</v>
      </c>
      <c r="E58">
        <v>0</v>
      </c>
      <c r="F58">
        <v>4.8</v>
      </c>
      <c r="G58">
        <v>1.6</v>
      </c>
    </row>
    <row r="59" spans="1:7" x14ac:dyDescent="0.25">
      <c r="A59">
        <v>27</v>
      </c>
      <c r="B59">
        <v>0</v>
      </c>
      <c r="C59">
        <v>0</v>
      </c>
      <c r="D59">
        <v>0</v>
      </c>
      <c r="E59">
        <v>0</v>
      </c>
      <c r="F59">
        <v>0.2</v>
      </c>
      <c r="G59">
        <v>0</v>
      </c>
    </row>
    <row r="60" spans="1:7" x14ac:dyDescent="0.25">
      <c r="A60">
        <v>28</v>
      </c>
      <c r="B60">
        <v>0</v>
      </c>
      <c r="C60">
        <v>0</v>
      </c>
      <c r="D60">
        <v>0</v>
      </c>
      <c r="E60">
        <v>0</v>
      </c>
      <c r="F60">
        <v>0</v>
      </c>
      <c r="G60">
        <v>0</v>
      </c>
    </row>
    <row r="61" spans="1:7" x14ac:dyDescent="0.25">
      <c r="A61" s="1">
        <v>36951</v>
      </c>
      <c r="B61">
        <v>0</v>
      </c>
      <c r="C61">
        <v>0</v>
      </c>
      <c r="D61">
        <v>0</v>
      </c>
      <c r="E61">
        <v>0</v>
      </c>
      <c r="F61">
        <v>0</v>
      </c>
      <c r="G61">
        <v>0</v>
      </c>
    </row>
    <row r="62" spans="1:7" x14ac:dyDescent="0.25">
      <c r="A62">
        <v>2</v>
      </c>
      <c r="B62">
        <v>0</v>
      </c>
      <c r="C62">
        <v>0</v>
      </c>
      <c r="D62">
        <v>0</v>
      </c>
      <c r="E62">
        <v>0</v>
      </c>
      <c r="F62">
        <v>0</v>
      </c>
      <c r="G62">
        <v>0</v>
      </c>
    </row>
    <row r="63" spans="1:7" x14ac:dyDescent="0.25">
      <c r="A63">
        <v>3</v>
      </c>
      <c r="B63">
        <v>0</v>
      </c>
      <c r="C63">
        <v>0</v>
      </c>
      <c r="D63">
        <v>0</v>
      </c>
      <c r="E63">
        <v>0</v>
      </c>
      <c r="F63">
        <v>0</v>
      </c>
      <c r="G63">
        <v>0</v>
      </c>
    </row>
    <row r="64" spans="1:7" x14ac:dyDescent="0.25">
      <c r="A64">
        <v>4</v>
      </c>
      <c r="B64">
        <v>0</v>
      </c>
      <c r="C64">
        <v>0</v>
      </c>
      <c r="D64">
        <v>0</v>
      </c>
      <c r="E64">
        <v>0</v>
      </c>
      <c r="F64">
        <v>0</v>
      </c>
      <c r="G64">
        <v>0</v>
      </c>
    </row>
    <row r="65" spans="1:7" x14ac:dyDescent="0.25">
      <c r="A65">
        <v>5</v>
      </c>
      <c r="B65">
        <v>0</v>
      </c>
      <c r="C65">
        <v>0</v>
      </c>
      <c r="D65">
        <v>0</v>
      </c>
      <c r="E65">
        <v>0</v>
      </c>
      <c r="F65">
        <v>0</v>
      </c>
      <c r="G65">
        <v>0</v>
      </c>
    </row>
    <row r="66" spans="1:7" x14ac:dyDescent="0.25">
      <c r="A66">
        <v>6</v>
      </c>
      <c r="B66">
        <v>0</v>
      </c>
      <c r="C66">
        <v>0</v>
      </c>
      <c r="D66">
        <v>0</v>
      </c>
      <c r="E66">
        <v>0</v>
      </c>
      <c r="F66">
        <v>0</v>
      </c>
      <c r="G66">
        <v>0</v>
      </c>
    </row>
    <row r="67" spans="1:7" x14ac:dyDescent="0.25">
      <c r="A67">
        <v>7</v>
      </c>
      <c r="B67">
        <v>0</v>
      </c>
      <c r="C67">
        <v>0</v>
      </c>
      <c r="D67">
        <v>0</v>
      </c>
      <c r="E67">
        <v>0</v>
      </c>
      <c r="F67">
        <v>0</v>
      </c>
      <c r="G67">
        <v>0</v>
      </c>
    </row>
    <row r="68" spans="1:7" x14ac:dyDescent="0.25">
      <c r="A68">
        <v>8</v>
      </c>
      <c r="B68">
        <v>0</v>
      </c>
      <c r="C68">
        <v>0</v>
      </c>
      <c r="D68">
        <v>0</v>
      </c>
      <c r="E68">
        <v>0</v>
      </c>
      <c r="F68">
        <v>0</v>
      </c>
      <c r="G68">
        <v>0</v>
      </c>
    </row>
    <row r="69" spans="1:7" x14ac:dyDescent="0.25">
      <c r="A69">
        <v>9</v>
      </c>
      <c r="B69">
        <v>0</v>
      </c>
      <c r="C69">
        <v>0</v>
      </c>
      <c r="D69">
        <v>0</v>
      </c>
      <c r="E69">
        <v>0</v>
      </c>
      <c r="F69">
        <v>0</v>
      </c>
      <c r="G69">
        <v>0</v>
      </c>
    </row>
    <row r="70" spans="1:7" x14ac:dyDescent="0.25">
      <c r="A70">
        <v>10</v>
      </c>
      <c r="B70">
        <v>0</v>
      </c>
      <c r="C70">
        <v>0</v>
      </c>
      <c r="D70">
        <v>0</v>
      </c>
      <c r="E70">
        <v>0</v>
      </c>
      <c r="F70">
        <v>0</v>
      </c>
      <c r="G70">
        <v>0</v>
      </c>
    </row>
    <row r="71" spans="1:7" x14ac:dyDescent="0.25">
      <c r="A71">
        <v>11</v>
      </c>
      <c r="B71">
        <v>6.5</v>
      </c>
      <c r="C71">
        <v>4.5</v>
      </c>
      <c r="D71">
        <v>0.5</v>
      </c>
      <c r="E71">
        <f>4.5*2</f>
        <v>9</v>
      </c>
      <c r="F71">
        <v>6.6</v>
      </c>
      <c r="G71">
        <v>2.5</v>
      </c>
    </row>
    <row r="72" spans="1:7" x14ac:dyDescent="0.25">
      <c r="A72">
        <v>12</v>
      </c>
      <c r="B72">
        <v>0</v>
      </c>
      <c r="C72">
        <v>0</v>
      </c>
      <c r="D72">
        <v>0</v>
      </c>
      <c r="E72">
        <v>0</v>
      </c>
      <c r="F72">
        <v>1.6</v>
      </c>
      <c r="G72">
        <v>0.5</v>
      </c>
    </row>
    <row r="73" spans="1:7" x14ac:dyDescent="0.25">
      <c r="A73">
        <v>13</v>
      </c>
      <c r="B73">
        <v>0</v>
      </c>
      <c r="C73">
        <v>0</v>
      </c>
      <c r="D73">
        <v>0</v>
      </c>
      <c r="E73">
        <v>0</v>
      </c>
      <c r="F73">
        <v>0</v>
      </c>
      <c r="G73">
        <v>0</v>
      </c>
    </row>
    <row r="74" spans="1:7" x14ac:dyDescent="0.25">
      <c r="A74">
        <v>14</v>
      </c>
      <c r="B74">
        <v>0</v>
      </c>
      <c r="C74">
        <v>0</v>
      </c>
      <c r="D74">
        <v>0</v>
      </c>
      <c r="E74">
        <v>0</v>
      </c>
      <c r="F74">
        <v>0</v>
      </c>
      <c r="G74">
        <v>0</v>
      </c>
    </row>
    <row r="75" spans="1:7" x14ac:dyDescent="0.25">
      <c r="A75">
        <v>15</v>
      </c>
      <c r="B75">
        <v>0</v>
      </c>
      <c r="C75">
        <v>0</v>
      </c>
      <c r="D75">
        <v>0</v>
      </c>
      <c r="E75">
        <v>0</v>
      </c>
      <c r="F75">
        <v>0</v>
      </c>
      <c r="G75">
        <v>0</v>
      </c>
    </row>
    <row r="76" spans="1:7" x14ac:dyDescent="0.25">
      <c r="A76">
        <v>16</v>
      </c>
      <c r="B76">
        <v>0.2</v>
      </c>
      <c r="C76">
        <v>0.2</v>
      </c>
      <c r="D76">
        <v>1.5</v>
      </c>
      <c r="E76">
        <f>1.5*2</f>
        <v>3</v>
      </c>
      <c r="F76">
        <v>0</v>
      </c>
      <c r="G76">
        <v>0</v>
      </c>
    </row>
    <row r="77" spans="1:7" x14ac:dyDescent="0.25">
      <c r="A77">
        <v>17</v>
      </c>
      <c r="B77">
        <v>0</v>
      </c>
      <c r="C77">
        <v>0</v>
      </c>
      <c r="D77">
        <v>0</v>
      </c>
      <c r="E77">
        <v>0</v>
      </c>
      <c r="F77">
        <v>0</v>
      </c>
      <c r="G77">
        <v>0</v>
      </c>
    </row>
    <row r="78" spans="1:7" x14ac:dyDescent="0.25">
      <c r="A78">
        <v>18</v>
      </c>
      <c r="B78">
        <v>0</v>
      </c>
      <c r="C78">
        <v>0</v>
      </c>
      <c r="D78">
        <v>0</v>
      </c>
      <c r="E78">
        <v>0</v>
      </c>
      <c r="F78">
        <v>0</v>
      </c>
      <c r="G78">
        <v>0</v>
      </c>
    </row>
    <row r="79" spans="1:7" x14ac:dyDescent="0.25">
      <c r="A79">
        <v>19</v>
      </c>
      <c r="B79">
        <v>0</v>
      </c>
      <c r="C79">
        <v>0</v>
      </c>
      <c r="D79">
        <v>0</v>
      </c>
      <c r="E79">
        <v>0</v>
      </c>
      <c r="F79">
        <v>0</v>
      </c>
      <c r="G79">
        <v>0</v>
      </c>
    </row>
    <row r="80" spans="1:7" x14ac:dyDescent="0.25">
      <c r="A80">
        <v>20</v>
      </c>
      <c r="B80">
        <v>0</v>
      </c>
      <c r="C80">
        <v>0</v>
      </c>
      <c r="D80">
        <v>0</v>
      </c>
      <c r="E80">
        <v>0</v>
      </c>
      <c r="F80">
        <v>0</v>
      </c>
      <c r="G80">
        <v>0</v>
      </c>
    </row>
    <row r="81" spans="1:7" x14ac:dyDescent="0.25">
      <c r="A81">
        <v>21</v>
      </c>
      <c r="B81">
        <v>0</v>
      </c>
      <c r="C81">
        <v>0</v>
      </c>
      <c r="D81">
        <v>0</v>
      </c>
      <c r="E81">
        <v>0</v>
      </c>
      <c r="F81">
        <v>0</v>
      </c>
      <c r="G81">
        <v>0</v>
      </c>
    </row>
    <row r="82" spans="1:7" x14ac:dyDescent="0.25">
      <c r="A82">
        <v>22</v>
      </c>
      <c r="B82">
        <v>0</v>
      </c>
      <c r="C82">
        <v>0</v>
      </c>
      <c r="D82">
        <v>0</v>
      </c>
      <c r="E82">
        <v>0</v>
      </c>
      <c r="F82">
        <v>0</v>
      </c>
      <c r="G82">
        <v>0</v>
      </c>
    </row>
    <row r="83" spans="1:7" x14ac:dyDescent="0.25">
      <c r="A83">
        <v>23</v>
      </c>
      <c r="B83">
        <v>0</v>
      </c>
      <c r="C83">
        <v>0</v>
      </c>
      <c r="D83">
        <v>0</v>
      </c>
      <c r="E83">
        <v>0</v>
      </c>
      <c r="F83">
        <v>0</v>
      </c>
      <c r="G83">
        <v>0</v>
      </c>
    </row>
    <row r="84" spans="1:7" x14ac:dyDescent="0.25">
      <c r="A84">
        <v>24</v>
      </c>
      <c r="B84">
        <v>0</v>
      </c>
      <c r="C84">
        <v>0</v>
      </c>
      <c r="D84">
        <v>0</v>
      </c>
      <c r="E84">
        <v>0</v>
      </c>
      <c r="F84">
        <v>0</v>
      </c>
      <c r="G84">
        <v>0</v>
      </c>
    </row>
    <row r="85" spans="1:7" x14ac:dyDescent="0.25">
      <c r="A85">
        <v>25</v>
      </c>
      <c r="B85">
        <v>0</v>
      </c>
      <c r="C85">
        <v>0</v>
      </c>
      <c r="D85">
        <v>0</v>
      </c>
      <c r="E85">
        <v>0</v>
      </c>
      <c r="F85">
        <v>0</v>
      </c>
      <c r="G85">
        <v>0</v>
      </c>
    </row>
    <row r="86" spans="1:7" x14ac:dyDescent="0.25">
      <c r="A86">
        <v>26</v>
      </c>
      <c r="B86">
        <v>0</v>
      </c>
      <c r="C86">
        <v>0</v>
      </c>
      <c r="D86">
        <v>0</v>
      </c>
      <c r="E86">
        <v>0</v>
      </c>
      <c r="F86">
        <v>0</v>
      </c>
      <c r="G86">
        <v>0</v>
      </c>
    </row>
    <row r="87" spans="1:7" x14ac:dyDescent="0.25">
      <c r="A87">
        <v>27</v>
      </c>
      <c r="B87">
        <v>0</v>
      </c>
      <c r="C87">
        <v>0</v>
      </c>
      <c r="D87">
        <v>0</v>
      </c>
      <c r="E87">
        <v>0</v>
      </c>
      <c r="F87">
        <v>0</v>
      </c>
      <c r="G87">
        <v>0</v>
      </c>
    </row>
    <row r="88" spans="1:7" x14ac:dyDescent="0.25">
      <c r="A88">
        <v>28</v>
      </c>
      <c r="B88">
        <v>0</v>
      </c>
      <c r="C88">
        <v>0</v>
      </c>
      <c r="D88">
        <v>0</v>
      </c>
      <c r="E88">
        <v>0</v>
      </c>
      <c r="F88">
        <v>0</v>
      </c>
      <c r="G88">
        <v>0</v>
      </c>
    </row>
    <row r="89" spans="1:7" x14ac:dyDescent="0.25">
      <c r="A89">
        <v>29</v>
      </c>
      <c r="B89">
        <v>0</v>
      </c>
      <c r="C89">
        <v>0</v>
      </c>
      <c r="D89">
        <v>0</v>
      </c>
      <c r="E89">
        <v>0</v>
      </c>
      <c r="F89">
        <v>0</v>
      </c>
      <c r="G89">
        <v>0</v>
      </c>
    </row>
    <row r="90" spans="1:7" x14ac:dyDescent="0.25">
      <c r="A90">
        <v>30</v>
      </c>
      <c r="B90">
        <v>0</v>
      </c>
      <c r="C90">
        <v>0</v>
      </c>
      <c r="D90">
        <v>0</v>
      </c>
      <c r="E90">
        <v>0</v>
      </c>
      <c r="F90">
        <v>0</v>
      </c>
      <c r="G90">
        <v>0</v>
      </c>
    </row>
    <row r="91" spans="1:7" x14ac:dyDescent="0.25">
      <c r="A91">
        <v>31</v>
      </c>
      <c r="B91">
        <v>0</v>
      </c>
      <c r="C91">
        <v>0</v>
      </c>
      <c r="D91">
        <v>0</v>
      </c>
      <c r="E91">
        <v>0</v>
      </c>
      <c r="F91">
        <v>0</v>
      </c>
      <c r="G91">
        <v>0</v>
      </c>
    </row>
    <row r="92" spans="1:7" x14ac:dyDescent="0.25">
      <c r="A92" s="1">
        <v>36982</v>
      </c>
      <c r="B92">
        <v>0</v>
      </c>
      <c r="C92">
        <v>0</v>
      </c>
      <c r="D92">
        <v>0</v>
      </c>
      <c r="E92">
        <v>0</v>
      </c>
      <c r="F92">
        <v>0</v>
      </c>
      <c r="G92">
        <v>0</v>
      </c>
    </row>
    <row r="93" spans="1:7" x14ac:dyDescent="0.25">
      <c r="A93">
        <v>2</v>
      </c>
      <c r="B93">
        <v>0</v>
      </c>
      <c r="C93">
        <v>0</v>
      </c>
      <c r="D93">
        <v>0</v>
      </c>
      <c r="E93">
        <v>0</v>
      </c>
      <c r="F93">
        <v>0</v>
      </c>
      <c r="G93">
        <v>0</v>
      </c>
    </row>
    <row r="94" spans="1:7" x14ac:dyDescent="0.25">
      <c r="A94">
        <v>3</v>
      </c>
      <c r="B94">
        <v>0</v>
      </c>
      <c r="C94">
        <v>0</v>
      </c>
      <c r="D94">
        <v>0</v>
      </c>
      <c r="E94">
        <v>0</v>
      </c>
      <c r="F94">
        <v>0</v>
      </c>
      <c r="G94">
        <v>0</v>
      </c>
    </row>
    <row r="95" spans="1:7" x14ac:dyDescent="0.25">
      <c r="A95">
        <v>4</v>
      </c>
      <c r="B95">
        <v>0</v>
      </c>
      <c r="C95">
        <v>0</v>
      </c>
      <c r="D95">
        <v>0</v>
      </c>
      <c r="E95">
        <v>0</v>
      </c>
      <c r="F95">
        <v>0</v>
      </c>
      <c r="G95">
        <v>0</v>
      </c>
    </row>
    <row r="96" spans="1:7" x14ac:dyDescent="0.25">
      <c r="A96">
        <v>5</v>
      </c>
      <c r="B96">
        <v>0</v>
      </c>
      <c r="C96">
        <v>0</v>
      </c>
      <c r="D96">
        <v>0</v>
      </c>
      <c r="E96">
        <v>0</v>
      </c>
      <c r="F96">
        <v>0</v>
      </c>
      <c r="G96">
        <v>0</v>
      </c>
    </row>
    <row r="97" spans="1:7" x14ac:dyDescent="0.25">
      <c r="A97">
        <v>6</v>
      </c>
      <c r="B97">
        <v>0</v>
      </c>
      <c r="C97">
        <v>0</v>
      </c>
      <c r="D97">
        <v>0</v>
      </c>
      <c r="E97">
        <v>0</v>
      </c>
      <c r="F97">
        <v>1.8</v>
      </c>
      <c r="G97">
        <v>4.8</v>
      </c>
    </row>
    <row r="98" spans="1:7" x14ac:dyDescent="0.25">
      <c r="A98">
        <v>7</v>
      </c>
      <c r="B98">
        <v>31</v>
      </c>
      <c r="C98">
        <v>23</v>
      </c>
      <c r="D98">
        <v>30.5</v>
      </c>
      <c r="E98">
        <f>4.5*2</f>
        <v>9</v>
      </c>
      <c r="F98">
        <v>0</v>
      </c>
      <c r="G98">
        <v>0</v>
      </c>
    </row>
    <row r="99" spans="1:7" x14ac:dyDescent="0.25">
      <c r="A99">
        <v>8</v>
      </c>
      <c r="B99">
        <v>0</v>
      </c>
      <c r="C99">
        <v>0</v>
      </c>
      <c r="D99">
        <v>0</v>
      </c>
      <c r="E99">
        <v>0</v>
      </c>
      <c r="F99">
        <v>0</v>
      </c>
      <c r="G99">
        <v>0</v>
      </c>
    </row>
    <row r="100" spans="1:7" x14ac:dyDescent="0.25">
      <c r="A100">
        <v>9</v>
      </c>
      <c r="B100">
        <v>0</v>
      </c>
      <c r="C100">
        <v>0</v>
      </c>
      <c r="D100">
        <v>0</v>
      </c>
      <c r="E100">
        <v>0</v>
      </c>
      <c r="F100">
        <v>0</v>
      </c>
      <c r="G100">
        <v>0</v>
      </c>
    </row>
    <row r="101" spans="1:7" x14ac:dyDescent="0.25">
      <c r="A101">
        <v>10</v>
      </c>
      <c r="B101">
        <v>0</v>
      </c>
      <c r="C101">
        <v>0</v>
      </c>
      <c r="D101">
        <v>0</v>
      </c>
      <c r="E101">
        <v>0</v>
      </c>
      <c r="F101">
        <v>0</v>
      </c>
      <c r="G101">
        <v>0</v>
      </c>
    </row>
    <row r="102" spans="1:7" x14ac:dyDescent="0.25">
      <c r="A102">
        <v>11</v>
      </c>
      <c r="B102">
        <v>0</v>
      </c>
      <c r="C102">
        <v>0</v>
      </c>
      <c r="D102">
        <v>0</v>
      </c>
      <c r="E102">
        <v>0</v>
      </c>
      <c r="F102">
        <v>0</v>
      </c>
      <c r="G102">
        <v>0</v>
      </c>
    </row>
    <row r="103" spans="1:7" x14ac:dyDescent="0.25">
      <c r="A103">
        <v>12</v>
      </c>
      <c r="B103">
        <v>0</v>
      </c>
      <c r="C103">
        <v>0</v>
      </c>
      <c r="D103">
        <v>0</v>
      </c>
      <c r="E103">
        <v>0</v>
      </c>
      <c r="F103">
        <v>26.5</v>
      </c>
      <c r="G103">
        <v>5.7</v>
      </c>
    </row>
    <row r="104" spans="1:7" x14ac:dyDescent="0.25">
      <c r="A104">
        <v>13</v>
      </c>
      <c r="B104">
        <v>0</v>
      </c>
      <c r="C104">
        <v>0</v>
      </c>
      <c r="D104">
        <v>0</v>
      </c>
      <c r="E104">
        <v>0</v>
      </c>
      <c r="F104">
        <v>5.8</v>
      </c>
      <c r="G104">
        <v>0</v>
      </c>
    </row>
    <row r="105" spans="1:7" x14ac:dyDescent="0.25">
      <c r="A105">
        <v>14</v>
      </c>
      <c r="B105">
        <v>1</v>
      </c>
      <c r="C105">
        <v>5</v>
      </c>
      <c r="D105">
        <v>22.5</v>
      </c>
      <c r="E105">
        <v>0</v>
      </c>
      <c r="F105">
        <v>0</v>
      </c>
      <c r="G105">
        <v>0</v>
      </c>
    </row>
    <row r="106" spans="1:7" x14ac:dyDescent="0.25">
      <c r="A106">
        <v>15</v>
      </c>
      <c r="B106">
        <v>0</v>
      </c>
      <c r="C106">
        <v>0</v>
      </c>
      <c r="D106">
        <v>0</v>
      </c>
      <c r="E106">
        <v>0</v>
      </c>
      <c r="F106">
        <v>5.9</v>
      </c>
      <c r="G106">
        <v>34.299999999999997</v>
      </c>
    </row>
    <row r="107" spans="1:7" x14ac:dyDescent="0.25">
      <c r="A107">
        <v>16</v>
      </c>
      <c r="B107">
        <v>0</v>
      </c>
      <c r="C107">
        <v>0</v>
      </c>
      <c r="D107">
        <v>0</v>
      </c>
      <c r="E107">
        <v>0</v>
      </c>
      <c r="F107">
        <v>0</v>
      </c>
      <c r="G107">
        <v>0.1</v>
      </c>
    </row>
    <row r="108" spans="1:7" x14ac:dyDescent="0.25">
      <c r="A108">
        <v>17</v>
      </c>
      <c r="B108">
        <v>49</v>
      </c>
      <c r="C108">
        <v>26</v>
      </c>
      <c r="D108">
        <v>29</v>
      </c>
      <c r="E108">
        <f>18*2</f>
        <v>36</v>
      </c>
      <c r="F108">
        <v>18.399999999999999</v>
      </c>
      <c r="G108">
        <v>90</v>
      </c>
    </row>
    <row r="109" spans="1:7" x14ac:dyDescent="0.25">
      <c r="A109">
        <v>18</v>
      </c>
      <c r="B109">
        <v>16.5</v>
      </c>
      <c r="C109">
        <v>10</v>
      </c>
      <c r="D109">
        <v>8.5</v>
      </c>
      <c r="E109">
        <f>2*2</f>
        <v>4</v>
      </c>
      <c r="F109">
        <v>9.6999999999999993</v>
      </c>
      <c r="G109">
        <v>5.0999999999999996</v>
      </c>
    </row>
    <row r="110" spans="1:7" x14ac:dyDescent="0.25">
      <c r="A110">
        <v>19</v>
      </c>
      <c r="B110">
        <v>0</v>
      </c>
      <c r="C110">
        <v>0</v>
      </c>
      <c r="D110">
        <v>0</v>
      </c>
      <c r="E110">
        <v>0</v>
      </c>
      <c r="F110">
        <v>0</v>
      </c>
      <c r="G110">
        <v>0.1</v>
      </c>
    </row>
    <row r="111" spans="1:7" x14ac:dyDescent="0.25">
      <c r="A111">
        <v>20</v>
      </c>
      <c r="B111">
        <v>0</v>
      </c>
      <c r="C111">
        <v>0</v>
      </c>
      <c r="D111">
        <v>0</v>
      </c>
      <c r="E111">
        <v>0</v>
      </c>
      <c r="F111">
        <v>0</v>
      </c>
      <c r="G111">
        <v>0.1</v>
      </c>
    </row>
    <row r="112" spans="1:7" x14ac:dyDescent="0.25">
      <c r="A112">
        <v>21</v>
      </c>
      <c r="B112">
        <v>0</v>
      </c>
      <c r="C112">
        <v>0</v>
      </c>
      <c r="D112">
        <v>0</v>
      </c>
      <c r="E112">
        <v>0</v>
      </c>
      <c r="F112">
        <v>0</v>
      </c>
      <c r="G112">
        <v>0</v>
      </c>
    </row>
    <row r="113" spans="1:7" x14ac:dyDescent="0.25">
      <c r="A113">
        <v>22</v>
      </c>
      <c r="B113">
        <v>0</v>
      </c>
      <c r="C113">
        <v>0</v>
      </c>
      <c r="D113">
        <v>0</v>
      </c>
      <c r="E113">
        <v>0</v>
      </c>
      <c r="F113">
        <v>0</v>
      </c>
      <c r="G113">
        <v>0</v>
      </c>
    </row>
    <row r="114" spans="1:7" x14ac:dyDescent="0.25">
      <c r="A114">
        <v>23</v>
      </c>
      <c r="B114">
        <v>0</v>
      </c>
      <c r="C114">
        <v>0</v>
      </c>
      <c r="D114">
        <v>0</v>
      </c>
      <c r="E114">
        <v>0</v>
      </c>
      <c r="F114">
        <v>0</v>
      </c>
      <c r="G114">
        <v>0</v>
      </c>
    </row>
    <row r="115" spans="1:7" x14ac:dyDescent="0.25">
      <c r="A115">
        <v>24</v>
      </c>
      <c r="B115">
        <v>0</v>
      </c>
      <c r="C115">
        <v>0</v>
      </c>
      <c r="D115">
        <v>0</v>
      </c>
      <c r="E115">
        <v>0</v>
      </c>
      <c r="F115">
        <v>8.4</v>
      </c>
      <c r="G115">
        <v>0.1</v>
      </c>
    </row>
    <row r="116" spans="1:7" x14ac:dyDescent="0.25">
      <c r="A116">
        <v>25</v>
      </c>
      <c r="B116">
        <v>0</v>
      </c>
      <c r="C116">
        <v>0</v>
      </c>
      <c r="D116">
        <v>0</v>
      </c>
      <c r="E116">
        <v>0</v>
      </c>
      <c r="F116">
        <v>0</v>
      </c>
      <c r="G116">
        <v>0.5</v>
      </c>
    </row>
    <row r="117" spans="1:7" x14ac:dyDescent="0.25">
      <c r="A117">
        <v>26</v>
      </c>
      <c r="B117">
        <v>0</v>
      </c>
      <c r="C117">
        <v>0</v>
      </c>
      <c r="D117">
        <v>0</v>
      </c>
      <c r="E117">
        <v>0</v>
      </c>
      <c r="F117">
        <v>0</v>
      </c>
      <c r="G117">
        <v>0</v>
      </c>
    </row>
    <row r="118" spans="1:7" x14ac:dyDescent="0.25">
      <c r="A118">
        <v>27</v>
      </c>
      <c r="B118">
        <v>0</v>
      </c>
      <c r="C118">
        <v>0</v>
      </c>
      <c r="D118">
        <v>0</v>
      </c>
      <c r="E118">
        <v>0</v>
      </c>
      <c r="F118">
        <v>0</v>
      </c>
      <c r="G118">
        <v>0</v>
      </c>
    </row>
    <row r="119" spans="1:7" x14ac:dyDescent="0.25">
      <c r="A119">
        <v>28</v>
      </c>
      <c r="B119">
        <v>0</v>
      </c>
      <c r="C119">
        <v>0</v>
      </c>
      <c r="D119">
        <v>0</v>
      </c>
      <c r="E119">
        <v>0</v>
      </c>
      <c r="F119">
        <v>0</v>
      </c>
      <c r="G119">
        <v>0</v>
      </c>
    </row>
    <row r="120" spans="1:7" x14ac:dyDescent="0.25">
      <c r="A120">
        <v>29</v>
      </c>
      <c r="B120">
        <v>0</v>
      </c>
      <c r="C120">
        <v>0</v>
      </c>
      <c r="D120">
        <v>0</v>
      </c>
      <c r="E120">
        <v>0</v>
      </c>
      <c r="F120">
        <v>0</v>
      </c>
      <c r="G120">
        <v>0</v>
      </c>
    </row>
    <row r="121" spans="1:7" x14ac:dyDescent="0.25">
      <c r="A121">
        <v>30</v>
      </c>
      <c r="B121">
        <v>0</v>
      </c>
      <c r="C121">
        <v>0</v>
      </c>
      <c r="D121">
        <v>0</v>
      </c>
      <c r="E121">
        <v>0</v>
      </c>
      <c r="F121">
        <v>5.7</v>
      </c>
      <c r="G121">
        <v>1.8</v>
      </c>
    </row>
    <row r="122" spans="1:7" x14ac:dyDescent="0.25">
      <c r="A122" s="1">
        <v>37012</v>
      </c>
      <c r="B122">
        <v>0</v>
      </c>
      <c r="C122">
        <v>0</v>
      </c>
      <c r="D122">
        <v>0</v>
      </c>
      <c r="E122">
        <v>0</v>
      </c>
      <c r="F122">
        <v>0</v>
      </c>
      <c r="G122">
        <v>0</v>
      </c>
    </row>
    <row r="123" spans="1:7" x14ac:dyDescent="0.25">
      <c r="A123">
        <v>2</v>
      </c>
      <c r="B123">
        <v>0</v>
      </c>
      <c r="C123">
        <v>0</v>
      </c>
      <c r="D123">
        <v>0</v>
      </c>
      <c r="E123">
        <v>0</v>
      </c>
      <c r="F123">
        <v>0</v>
      </c>
      <c r="G123">
        <v>9.5</v>
      </c>
    </row>
    <row r="124" spans="1:7" x14ac:dyDescent="0.25">
      <c r="A124">
        <v>3</v>
      </c>
      <c r="B124">
        <v>0</v>
      </c>
      <c r="C124">
        <v>0</v>
      </c>
      <c r="D124">
        <v>0</v>
      </c>
      <c r="E124">
        <v>0</v>
      </c>
      <c r="F124">
        <v>0</v>
      </c>
      <c r="G124">
        <v>0</v>
      </c>
    </row>
    <row r="125" spans="1:7" x14ac:dyDescent="0.25">
      <c r="A125">
        <v>4</v>
      </c>
      <c r="B125">
        <v>0</v>
      </c>
      <c r="C125">
        <v>0</v>
      </c>
      <c r="D125">
        <v>0</v>
      </c>
      <c r="E125">
        <v>0</v>
      </c>
      <c r="F125">
        <v>0</v>
      </c>
      <c r="G125">
        <v>1.1000000000000001</v>
      </c>
    </row>
    <row r="126" spans="1:7" x14ac:dyDescent="0.25">
      <c r="A126">
        <v>5</v>
      </c>
      <c r="B126">
        <v>3.5</v>
      </c>
      <c r="C126">
        <v>7</v>
      </c>
      <c r="D126">
        <v>4</v>
      </c>
      <c r="E126">
        <f>2.5*2</f>
        <v>5</v>
      </c>
      <c r="F126">
        <v>0.5</v>
      </c>
      <c r="G126">
        <v>0.1</v>
      </c>
    </row>
    <row r="127" spans="1:7" x14ac:dyDescent="0.25">
      <c r="A127">
        <v>6</v>
      </c>
      <c r="B127">
        <v>0</v>
      </c>
      <c r="C127">
        <v>0</v>
      </c>
      <c r="D127">
        <v>0</v>
      </c>
      <c r="E127">
        <v>0</v>
      </c>
      <c r="F127">
        <v>1.3</v>
      </c>
      <c r="G127">
        <v>0</v>
      </c>
    </row>
    <row r="128" spans="1:7" x14ac:dyDescent="0.25">
      <c r="A128">
        <v>7</v>
      </c>
      <c r="B128">
        <v>0</v>
      </c>
      <c r="C128">
        <v>0</v>
      </c>
      <c r="D128">
        <v>0</v>
      </c>
      <c r="E128">
        <v>0</v>
      </c>
      <c r="F128">
        <v>0</v>
      </c>
      <c r="G128">
        <v>0</v>
      </c>
    </row>
    <row r="129" spans="1:7" x14ac:dyDescent="0.25">
      <c r="A129">
        <v>8</v>
      </c>
      <c r="B129">
        <v>0</v>
      </c>
      <c r="C129">
        <v>0</v>
      </c>
      <c r="D129">
        <v>0</v>
      </c>
      <c r="E129">
        <v>0</v>
      </c>
      <c r="F129">
        <v>0</v>
      </c>
      <c r="G129">
        <v>0</v>
      </c>
    </row>
    <row r="130" spans="1:7" x14ac:dyDescent="0.25">
      <c r="A130">
        <v>9</v>
      </c>
      <c r="B130">
        <v>0</v>
      </c>
      <c r="C130">
        <v>0</v>
      </c>
      <c r="D130">
        <v>0</v>
      </c>
      <c r="E130">
        <v>0</v>
      </c>
      <c r="F130">
        <v>9.6999999999999993</v>
      </c>
      <c r="G130">
        <v>5.5</v>
      </c>
    </row>
    <row r="131" spans="1:7" x14ac:dyDescent="0.25">
      <c r="A131">
        <v>10</v>
      </c>
      <c r="B131">
        <v>0</v>
      </c>
      <c r="C131">
        <v>0</v>
      </c>
      <c r="D131">
        <v>0</v>
      </c>
      <c r="E131">
        <v>0</v>
      </c>
      <c r="F131">
        <v>0</v>
      </c>
      <c r="G131">
        <v>0</v>
      </c>
    </row>
    <row r="132" spans="1:7" x14ac:dyDescent="0.25">
      <c r="A132">
        <v>11</v>
      </c>
      <c r="B132">
        <v>0</v>
      </c>
      <c r="C132">
        <v>0</v>
      </c>
      <c r="D132">
        <v>0</v>
      </c>
      <c r="E132">
        <v>0</v>
      </c>
      <c r="F132">
        <v>0</v>
      </c>
      <c r="G132">
        <v>0</v>
      </c>
    </row>
    <row r="133" spans="1:7" x14ac:dyDescent="0.25">
      <c r="A133">
        <v>12</v>
      </c>
      <c r="B133">
        <v>0</v>
      </c>
      <c r="C133">
        <v>0</v>
      </c>
      <c r="D133">
        <v>0</v>
      </c>
      <c r="E133">
        <v>0</v>
      </c>
      <c r="F133">
        <v>0</v>
      </c>
      <c r="G133">
        <v>0</v>
      </c>
    </row>
    <row r="134" spans="1:7" x14ac:dyDescent="0.25">
      <c r="A134">
        <v>13</v>
      </c>
      <c r="B134">
        <v>0</v>
      </c>
      <c r="C134">
        <v>0</v>
      </c>
      <c r="D134">
        <v>0</v>
      </c>
      <c r="E134">
        <v>0</v>
      </c>
      <c r="F134">
        <v>0</v>
      </c>
      <c r="G134">
        <v>0</v>
      </c>
    </row>
    <row r="135" spans="1:7" x14ac:dyDescent="0.25">
      <c r="A135">
        <v>14</v>
      </c>
      <c r="B135">
        <v>0</v>
      </c>
      <c r="C135">
        <v>0</v>
      </c>
      <c r="D135">
        <v>0</v>
      </c>
      <c r="E135">
        <v>0</v>
      </c>
      <c r="F135">
        <v>0</v>
      </c>
      <c r="G135">
        <v>0</v>
      </c>
    </row>
    <row r="136" spans="1:7" x14ac:dyDescent="0.25">
      <c r="A136">
        <v>15</v>
      </c>
      <c r="B136">
        <v>0</v>
      </c>
      <c r="C136">
        <v>0</v>
      </c>
      <c r="D136">
        <v>0</v>
      </c>
      <c r="E136">
        <v>0</v>
      </c>
      <c r="F136">
        <v>0</v>
      </c>
      <c r="G136">
        <v>0</v>
      </c>
    </row>
    <row r="137" spans="1:7" x14ac:dyDescent="0.25">
      <c r="A137">
        <v>16</v>
      </c>
      <c r="B137">
        <v>0</v>
      </c>
      <c r="C137">
        <v>0</v>
      </c>
      <c r="D137">
        <v>0</v>
      </c>
      <c r="E137">
        <v>0</v>
      </c>
      <c r="F137">
        <v>0</v>
      </c>
      <c r="G137">
        <v>0</v>
      </c>
    </row>
    <row r="138" spans="1:7" x14ac:dyDescent="0.25">
      <c r="A138">
        <v>17</v>
      </c>
      <c r="B138">
        <v>0</v>
      </c>
      <c r="C138">
        <v>0</v>
      </c>
      <c r="D138">
        <v>0</v>
      </c>
      <c r="E138">
        <v>0</v>
      </c>
      <c r="F138">
        <v>0</v>
      </c>
      <c r="G138">
        <v>0</v>
      </c>
    </row>
    <row r="139" spans="1:7" x14ac:dyDescent="0.25">
      <c r="A139">
        <v>18</v>
      </c>
      <c r="B139">
        <v>0</v>
      </c>
      <c r="C139">
        <v>0</v>
      </c>
      <c r="D139">
        <v>0</v>
      </c>
      <c r="E139">
        <v>0</v>
      </c>
      <c r="F139">
        <v>0</v>
      </c>
      <c r="G139">
        <v>0</v>
      </c>
    </row>
    <row r="140" spans="1:7" x14ac:dyDescent="0.25">
      <c r="A140">
        <v>19</v>
      </c>
      <c r="B140">
        <v>0</v>
      </c>
      <c r="C140">
        <v>0</v>
      </c>
      <c r="D140">
        <v>0</v>
      </c>
      <c r="E140">
        <v>0</v>
      </c>
      <c r="F140">
        <v>0</v>
      </c>
      <c r="G140">
        <v>0</v>
      </c>
    </row>
    <row r="141" spans="1:7" x14ac:dyDescent="0.25">
      <c r="A141">
        <v>20</v>
      </c>
      <c r="B141">
        <v>0</v>
      </c>
      <c r="C141">
        <v>0</v>
      </c>
      <c r="D141">
        <v>0</v>
      </c>
      <c r="E141">
        <v>0</v>
      </c>
      <c r="F141">
        <v>0</v>
      </c>
      <c r="G141">
        <v>0</v>
      </c>
    </row>
    <row r="142" spans="1:7" x14ac:dyDescent="0.25">
      <c r="A142">
        <v>21</v>
      </c>
      <c r="B142">
        <v>0</v>
      </c>
      <c r="C142">
        <v>0</v>
      </c>
      <c r="D142">
        <v>0</v>
      </c>
      <c r="E142">
        <v>0</v>
      </c>
      <c r="F142">
        <v>0</v>
      </c>
      <c r="G142">
        <v>0</v>
      </c>
    </row>
    <row r="143" spans="1:7" x14ac:dyDescent="0.25">
      <c r="A143">
        <v>22</v>
      </c>
      <c r="B143">
        <v>0</v>
      </c>
      <c r="C143">
        <v>0</v>
      </c>
      <c r="D143">
        <v>0</v>
      </c>
      <c r="E143">
        <v>0</v>
      </c>
      <c r="F143">
        <v>0</v>
      </c>
      <c r="G143">
        <v>0</v>
      </c>
    </row>
    <row r="144" spans="1:7" x14ac:dyDescent="0.25">
      <c r="A144">
        <v>23</v>
      </c>
      <c r="B144">
        <v>5</v>
      </c>
      <c r="C144">
        <v>15.5</v>
      </c>
      <c r="D144">
        <v>0</v>
      </c>
      <c r="E144">
        <f>2*2</f>
        <v>4</v>
      </c>
      <c r="F144">
        <v>0</v>
      </c>
      <c r="G144">
        <v>0</v>
      </c>
    </row>
    <row r="145" spans="1:7" x14ac:dyDescent="0.25">
      <c r="A145">
        <v>24</v>
      </c>
      <c r="B145">
        <v>0</v>
      </c>
      <c r="C145">
        <v>0</v>
      </c>
      <c r="D145">
        <v>0</v>
      </c>
      <c r="E145">
        <v>0</v>
      </c>
      <c r="F145">
        <v>0</v>
      </c>
      <c r="G145">
        <v>0</v>
      </c>
    </row>
    <row r="146" spans="1:7" x14ac:dyDescent="0.25">
      <c r="A146">
        <v>25</v>
      </c>
      <c r="B146">
        <v>0</v>
      </c>
      <c r="C146">
        <v>0</v>
      </c>
      <c r="D146">
        <v>0</v>
      </c>
      <c r="E146">
        <v>0</v>
      </c>
      <c r="F146">
        <v>0</v>
      </c>
      <c r="G146">
        <v>0</v>
      </c>
    </row>
    <row r="147" spans="1:7" x14ac:dyDescent="0.25">
      <c r="A147">
        <v>26</v>
      </c>
      <c r="B147">
        <v>0</v>
      </c>
      <c r="C147">
        <v>0</v>
      </c>
      <c r="D147">
        <v>0</v>
      </c>
      <c r="E147">
        <v>0</v>
      </c>
      <c r="F147">
        <v>0</v>
      </c>
      <c r="G147">
        <v>0</v>
      </c>
    </row>
    <row r="148" spans="1:7" x14ac:dyDescent="0.25">
      <c r="A148">
        <v>27</v>
      </c>
      <c r="B148">
        <v>0</v>
      </c>
      <c r="C148">
        <v>0</v>
      </c>
      <c r="D148">
        <v>0</v>
      </c>
      <c r="E148">
        <v>0</v>
      </c>
      <c r="F148">
        <v>0</v>
      </c>
      <c r="G148">
        <v>0</v>
      </c>
    </row>
    <row r="149" spans="1:7" x14ac:dyDescent="0.25">
      <c r="A149">
        <v>28</v>
      </c>
      <c r="B149">
        <v>0</v>
      </c>
      <c r="C149">
        <v>0</v>
      </c>
      <c r="D149">
        <v>0</v>
      </c>
      <c r="E149">
        <v>0</v>
      </c>
      <c r="F149">
        <v>0</v>
      </c>
      <c r="G149">
        <v>0</v>
      </c>
    </row>
    <row r="150" spans="1:7" x14ac:dyDescent="0.25">
      <c r="A150">
        <v>29</v>
      </c>
      <c r="B150">
        <v>10</v>
      </c>
      <c r="C150">
        <v>10</v>
      </c>
      <c r="D150">
        <v>5</v>
      </c>
      <c r="E150">
        <f>4*2</f>
        <v>8</v>
      </c>
      <c r="F150">
        <v>2.6</v>
      </c>
      <c r="G150">
        <v>10.5</v>
      </c>
    </row>
    <row r="151" spans="1:7" x14ac:dyDescent="0.25">
      <c r="A151">
        <v>30</v>
      </c>
      <c r="B151">
        <v>0</v>
      </c>
      <c r="C151">
        <v>0</v>
      </c>
      <c r="D151">
        <v>0</v>
      </c>
      <c r="E151">
        <v>0</v>
      </c>
      <c r="F151">
        <v>0</v>
      </c>
      <c r="G151">
        <v>3</v>
      </c>
    </row>
    <row r="152" spans="1:7" x14ac:dyDescent="0.25">
      <c r="A152">
        <v>31</v>
      </c>
      <c r="B152">
        <v>0</v>
      </c>
      <c r="C152">
        <v>0</v>
      </c>
      <c r="D152">
        <v>0</v>
      </c>
      <c r="E152">
        <v>0</v>
      </c>
      <c r="F152">
        <v>1.4</v>
      </c>
      <c r="G152">
        <v>2.2999999999999998</v>
      </c>
    </row>
    <row r="153" spans="1:7" x14ac:dyDescent="0.25">
      <c r="A153" s="1">
        <v>37043</v>
      </c>
      <c r="B153">
        <v>8</v>
      </c>
      <c r="C153">
        <v>3.5</v>
      </c>
      <c r="D153">
        <v>32</v>
      </c>
      <c r="E153">
        <f>3*2</f>
        <v>6</v>
      </c>
      <c r="F153">
        <v>0</v>
      </c>
      <c r="G153">
        <v>5.3</v>
      </c>
    </row>
    <row r="154" spans="1:7" x14ac:dyDescent="0.25">
      <c r="A154">
        <v>2</v>
      </c>
      <c r="B154">
        <v>17.5</v>
      </c>
      <c r="C154">
        <v>56.5</v>
      </c>
      <c r="D154">
        <v>8</v>
      </c>
      <c r="E154">
        <f>6.5*2</f>
        <v>13</v>
      </c>
      <c r="F154">
        <v>8</v>
      </c>
      <c r="G154">
        <v>1.4</v>
      </c>
    </row>
    <row r="155" spans="1:7" x14ac:dyDescent="0.25">
      <c r="A155">
        <v>3</v>
      </c>
      <c r="B155">
        <v>0</v>
      </c>
      <c r="C155">
        <v>0</v>
      </c>
      <c r="D155">
        <v>0</v>
      </c>
      <c r="E155">
        <v>0</v>
      </c>
      <c r="F155">
        <v>0</v>
      </c>
      <c r="G155">
        <v>0</v>
      </c>
    </row>
    <row r="156" spans="1:7" x14ac:dyDescent="0.25">
      <c r="A156">
        <v>4</v>
      </c>
      <c r="B156">
        <v>0</v>
      </c>
      <c r="C156">
        <v>0</v>
      </c>
      <c r="D156">
        <v>0</v>
      </c>
      <c r="E156">
        <v>0</v>
      </c>
      <c r="F156">
        <v>0</v>
      </c>
      <c r="G156">
        <v>0</v>
      </c>
    </row>
    <row r="157" spans="1:7" x14ac:dyDescent="0.25">
      <c r="A157">
        <v>5</v>
      </c>
      <c r="B157">
        <v>0</v>
      </c>
      <c r="C157">
        <v>0</v>
      </c>
      <c r="D157">
        <v>0</v>
      </c>
      <c r="E157">
        <v>0</v>
      </c>
      <c r="F157">
        <v>0</v>
      </c>
      <c r="G157">
        <v>0</v>
      </c>
    </row>
    <row r="158" spans="1:7" x14ac:dyDescent="0.25">
      <c r="A158">
        <v>6</v>
      </c>
      <c r="B158">
        <v>0</v>
      </c>
      <c r="C158">
        <v>0</v>
      </c>
      <c r="D158">
        <v>0</v>
      </c>
      <c r="E158">
        <v>0</v>
      </c>
      <c r="F158">
        <v>0</v>
      </c>
      <c r="G158">
        <v>0</v>
      </c>
    </row>
    <row r="159" spans="1:7" x14ac:dyDescent="0.25">
      <c r="A159">
        <v>7</v>
      </c>
      <c r="B159">
        <v>0</v>
      </c>
      <c r="C159">
        <v>0</v>
      </c>
      <c r="D159">
        <v>0</v>
      </c>
      <c r="E159">
        <v>0</v>
      </c>
      <c r="F159">
        <v>0</v>
      </c>
      <c r="G159">
        <v>0</v>
      </c>
    </row>
    <row r="160" spans="1:7" x14ac:dyDescent="0.25">
      <c r="A160">
        <v>8</v>
      </c>
      <c r="B160">
        <v>0</v>
      </c>
      <c r="C160">
        <v>0</v>
      </c>
      <c r="D160">
        <v>0</v>
      </c>
      <c r="E160">
        <v>0</v>
      </c>
      <c r="F160">
        <v>0</v>
      </c>
      <c r="G160">
        <v>0</v>
      </c>
    </row>
    <row r="161" spans="1:7" x14ac:dyDescent="0.25">
      <c r="A161">
        <v>9</v>
      </c>
      <c r="B161">
        <v>0</v>
      </c>
      <c r="C161">
        <v>0</v>
      </c>
      <c r="D161">
        <v>0</v>
      </c>
      <c r="E161">
        <v>0</v>
      </c>
      <c r="F161">
        <v>0</v>
      </c>
      <c r="G161">
        <v>0</v>
      </c>
    </row>
    <row r="162" spans="1:7" x14ac:dyDescent="0.25">
      <c r="A162">
        <v>10</v>
      </c>
      <c r="B162">
        <v>6</v>
      </c>
      <c r="C162">
        <v>4.5</v>
      </c>
      <c r="D162">
        <v>12</v>
      </c>
      <c r="E162">
        <f>3*2</f>
        <v>6</v>
      </c>
      <c r="F162">
        <v>10.8</v>
      </c>
      <c r="G162">
        <v>14.6</v>
      </c>
    </row>
    <row r="163" spans="1:7" x14ac:dyDescent="0.25">
      <c r="A163">
        <v>11</v>
      </c>
      <c r="B163">
        <v>14</v>
      </c>
      <c r="C163">
        <v>14.5</v>
      </c>
      <c r="D163">
        <v>8</v>
      </c>
      <c r="E163">
        <f>6.5*2</f>
        <v>13</v>
      </c>
      <c r="F163">
        <v>66.5</v>
      </c>
      <c r="G163">
        <v>24.5</v>
      </c>
    </row>
    <row r="164" spans="1:7" x14ac:dyDescent="0.25">
      <c r="A164">
        <v>12</v>
      </c>
      <c r="B164">
        <v>30</v>
      </c>
      <c r="C164">
        <v>4</v>
      </c>
      <c r="D164">
        <v>3</v>
      </c>
      <c r="E164">
        <f>4*2</f>
        <v>8</v>
      </c>
      <c r="F164">
        <v>15.3</v>
      </c>
      <c r="G164">
        <v>2.5</v>
      </c>
    </row>
    <row r="165" spans="1:7" x14ac:dyDescent="0.25">
      <c r="A165">
        <v>13</v>
      </c>
      <c r="B165">
        <v>12</v>
      </c>
      <c r="C165">
        <v>23.5</v>
      </c>
      <c r="D165">
        <v>7</v>
      </c>
      <c r="E165">
        <f>4.5*2</f>
        <v>9</v>
      </c>
      <c r="F165">
        <v>0</v>
      </c>
      <c r="G165">
        <v>0</v>
      </c>
    </row>
    <row r="166" spans="1:7" x14ac:dyDescent="0.25">
      <c r="A166">
        <v>14</v>
      </c>
      <c r="B166">
        <v>0</v>
      </c>
      <c r="C166">
        <v>0</v>
      </c>
      <c r="D166">
        <v>0</v>
      </c>
      <c r="E166">
        <v>0</v>
      </c>
      <c r="F166">
        <v>8.8000000000000007</v>
      </c>
      <c r="G166">
        <v>1.1000000000000001</v>
      </c>
    </row>
    <row r="167" spans="1:7" x14ac:dyDescent="0.25">
      <c r="A167">
        <v>15</v>
      </c>
      <c r="B167">
        <v>0</v>
      </c>
      <c r="C167">
        <v>0</v>
      </c>
      <c r="D167">
        <v>0</v>
      </c>
      <c r="E167">
        <v>0</v>
      </c>
      <c r="F167">
        <v>0</v>
      </c>
      <c r="G167">
        <v>0</v>
      </c>
    </row>
    <row r="168" spans="1:7" x14ac:dyDescent="0.25">
      <c r="A168">
        <v>16</v>
      </c>
      <c r="B168">
        <v>0</v>
      </c>
      <c r="C168">
        <v>0</v>
      </c>
      <c r="D168">
        <v>0</v>
      </c>
      <c r="E168">
        <v>0</v>
      </c>
      <c r="F168">
        <v>0</v>
      </c>
      <c r="G168">
        <v>0</v>
      </c>
    </row>
    <row r="169" spans="1:7" x14ac:dyDescent="0.25">
      <c r="A169">
        <v>17</v>
      </c>
      <c r="B169">
        <v>0</v>
      </c>
      <c r="C169">
        <v>3</v>
      </c>
      <c r="D169">
        <v>0</v>
      </c>
      <c r="E169">
        <v>0</v>
      </c>
      <c r="F169">
        <v>18</v>
      </c>
      <c r="G169">
        <v>22</v>
      </c>
    </row>
    <row r="170" spans="1:7" x14ac:dyDescent="0.25">
      <c r="A170">
        <v>18</v>
      </c>
      <c r="B170">
        <v>0</v>
      </c>
      <c r="C170">
        <v>0</v>
      </c>
      <c r="D170">
        <v>0</v>
      </c>
      <c r="E170">
        <v>0</v>
      </c>
      <c r="F170">
        <v>0</v>
      </c>
      <c r="G170">
        <v>0</v>
      </c>
    </row>
    <row r="171" spans="1:7" x14ac:dyDescent="0.25">
      <c r="A171">
        <v>19</v>
      </c>
      <c r="B171">
        <v>0</v>
      </c>
      <c r="C171">
        <v>0</v>
      </c>
      <c r="D171">
        <v>0</v>
      </c>
      <c r="E171">
        <v>0</v>
      </c>
      <c r="F171">
        <v>0</v>
      </c>
      <c r="G171">
        <v>0.9</v>
      </c>
    </row>
    <row r="172" spans="1:7" x14ac:dyDescent="0.25">
      <c r="A172">
        <v>20</v>
      </c>
      <c r="B172">
        <v>0</v>
      </c>
      <c r="C172">
        <v>0</v>
      </c>
      <c r="D172">
        <v>0</v>
      </c>
      <c r="E172">
        <v>0</v>
      </c>
      <c r="F172">
        <v>1.6</v>
      </c>
      <c r="G172">
        <v>0</v>
      </c>
    </row>
    <row r="173" spans="1:7" x14ac:dyDescent="0.25">
      <c r="A173">
        <v>21</v>
      </c>
      <c r="B173">
        <v>0</v>
      </c>
      <c r="C173">
        <v>0</v>
      </c>
      <c r="D173">
        <v>0</v>
      </c>
      <c r="E173">
        <v>0</v>
      </c>
      <c r="F173">
        <v>5.9</v>
      </c>
      <c r="G173">
        <v>22.2</v>
      </c>
    </row>
    <row r="174" spans="1:7" x14ac:dyDescent="0.25">
      <c r="A174">
        <v>22</v>
      </c>
      <c r="B174">
        <v>0</v>
      </c>
      <c r="C174">
        <v>0</v>
      </c>
      <c r="D174">
        <v>0</v>
      </c>
      <c r="E174">
        <f>1*2</f>
        <v>2</v>
      </c>
      <c r="F174">
        <v>0</v>
      </c>
      <c r="G174">
        <v>0</v>
      </c>
    </row>
    <row r="175" spans="1:7" x14ac:dyDescent="0.25">
      <c r="A175">
        <v>23</v>
      </c>
      <c r="B175">
        <v>14.1</v>
      </c>
      <c r="C175">
        <v>2.2999999999999998</v>
      </c>
      <c r="D175">
        <v>0</v>
      </c>
      <c r="E175">
        <f>3.2*2</f>
        <v>6.4</v>
      </c>
      <c r="F175">
        <v>0</v>
      </c>
      <c r="G175">
        <v>0</v>
      </c>
    </row>
    <row r="176" spans="1:7" x14ac:dyDescent="0.25">
      <c r="A176">
        <v>24</v>
      </c>
      <c r="B176">
        <v>0</v>
      </c>
      <c r="C176">
        <v>0</v>
      </c>
      <c r="D176">
        <v>0</v>
      </c>
      <c r="E176">
        <v>0</v>
      </c>
      <c r="F176">
        <v>0</v>
      </c>
      <c r="G176">
        <v>0</v>
      </c>
    </row>
    <row r="177" spans="1:7" x14ac:dyDescent="0.25">
      <c r="A177">
        <v>25</v>
      </c>
      <c r="B177">
        <v>0</v>
      </c>
      <c r="C177">
        <v>0</v>
      </c>
      <c r="D177">
        <v>0</v>
      </c>
      <c r="E177">
        <v>0</v>
      </c>
      <c r="F177">
        <v>0</v>
      </c>
      <c r="G177">
        <v>0</v>
      </c>
    </row>
    <row r="178" spans="1:7" x14ac:dyDescent="0.25">
      <c r="A178">
        <v>26</v>
      </c>
      <c r="B178">
        <v>0</v>
      </c>
      <c r="C178">
        <v>0</v>
      </c>
      <c r="D178">
        <v>0</v>
      </c>
      <c r="E178">
        <v>0</v>
      </c>
      <c r="F178">
        <v>0</v>
      </c>
      <c r="G178">
        <v>0</v>
      </c>
    </row>
    <row r="179" spans="1:7" x14ac:dyDescent="0.25">
      <c r="A179">
        <v>27</v>
      </c>
      <c r="B179">
        <v>0</v>
      </c>
      <c r="C179">
        <v>0</v>
      </c>
      <c r="D179">
        <v>0</v>
      </c>
      <c r="E179">
        <v>0</v>
      </c>
      <c r="F179">
        <v>0</v>
      </c>
      <c r="G179">
        <v>0</v>
      </c>
    </row>
    <row r="180" spans="1:7" x14ac:dyDescent="0.25">
      <c r="A180">
        <v>28</v>
      </c>
      <c r="B180">
        <v>0</v>
      </c>
      <c r="C180">
        <v>0</v>
      </c>
      <c r="D180">
        <v>0</v>
      </c>
      <c r="E180">
        <v>0</v>
      </c>
      <c r="F180">
        <v>0</v>
      </c>
      <c r="G180">
        <v>0</v>
      </c>
    </row>
    <row r="181" spans="1:7" x14ac:dyDescent="0.25">
      <c r="A181">
        <v>29</v>
      </c>
      <c r="B181">
        <v>0</v>
      </c>
      <c r="C181">
        <v>0</v>
      </c>
      <c r="D181">
        <v>0</v>
      </c>
      <c r="E181">
        <v>0</v>
      </c>
      <c r="F181">
        <v>0</v>
      </c>
      <c r="G181">
        <v>0</v>
      </c>
    </row>
    <row r="182" spans="1:7" x14ac:dyDescent="0.25">
      <c r="A182">
        <v>30</v>
      </c>
      <c r="B182">
        <v>0</v>
      </c>
      <c r="C182">
        <v>0</v>
      </c>
      <c r="D182">
        <v>0</v>
      </c>
      <c r="E182">
        <v>0</v>
      </c>
      <c r="F182">
        <v>0</v>
      </c>
      <c r="G182">
        <v>0</v>
      </c>
    </row>
    <row r="183" spans="1:7" x14ac:dyDescent="0.25">
      <c r="A183" s="1">
        <v>37073</v>
      </c>
      <c r="B183">
        <v>0</v>
      </c>
      <c r="C183">
        <v>0</v>
      </c>
      <c r="D183">
        <v>0</v>
      </c>
      <c r="E183">
        <v>0</v>
      </c>
      <c r="F183">
        <v>0</v>
      </c>
      <c r="G183">
        <v>1.4</v>
      </c>
    </row>
    <row r="184" spans="1:7" x14ac:dyDescent="0.25">
      <c r="A184">
        <v>2</v>
      </c>
      <c r="B184">
        <v>0</v>
      </c>
      <c r="C184">
        <v>3</v>
      </c>
      <c r="D184">
        <v>0</v>
      </c>
      <c r="E184">
        <v>0</v>
      </c>
      <c r="F184">
        <v>2.8</v>
      </c>
      <c r="G184">
        <v>0.6</v>
      </c>
    </row>
    <row r="185" spans="1:7" x14ac:dyDescent="0.25">
      <c r="A185">
        <v>3</v>
      </c>
      <c r="B185">
        <v>0</v>
      </c>
      <c r="C185">
        <v>0</v>
      </c>
      <c r="D185">
        <v>0</v>
      </c>
      <c r="E185">
        <v>0</v>
      </c>
      <c r="F185">
        <v>0</v>
      </c>
      <c r="G185">
        <v>0</v>
      </c>
    </row>
    <row r="186" spans="1:7" x14ac:dyDescent="0.25">
      <c r="A186">
        <v>4</v>
      </c>
      <c r="B186">
        <v>0</v>
      </c>
      <c r="C186">
        <v>0</v>
      </c>
      <c r="D186">
        <v>0</v>
      </c>
      <c r="E186">
        <v>0</v>
      </c>
      <c r="F186">
        <v>1.9</v>
      </c>
      <c r="G186">
        <v>5.8</v>
      </c>
    </row>
    <row r="187" spans="1:7" x14ac:dyDescent="0.25">
      <c r="A187">
        <v>5</v>
      </c>
      <c r="B187">
        <v>0</v>
      </c>
      <c r="C187">
        <v>0</v>
      </c>
      <c r="D187">
        <v>0</v>
      </c>
      <c r="E187">
        <v>0</v>
      </c>
      <c r="F187">
        <v>0</v>
      </c>
      <c r="G187">
        <v>0</v>
      </c>
    </row>
    <row r="188" spans="1:7" x14ac:dyDescent="0.25">
      <c r="A188">
        <v>6</v>
      </c>
      <c r="B188">
        <v>0</v>
      </c>
      <c r="C188">
        <v>0</v>
      </c>
      <c r="D188">
        <v>0</v>
      </c>
      <c r="E188">
        <v>0</v>
      </c>
      <c r="F188">
        <v>0</v>
      </c>
      <c r="G188">
        <v>0</v>
      </c>
    </row>
    <row r="189" spans="1:7" x14ac:dyDescent="0.25">
      <c r="A189">
        <v>7</v>
      </c>
      <c r="B189">
        <v>0</v>
      </c>
      <c r="C189">
        <v>0</v>
      </c>
      <c r="D189">
        <v>0</v>
      </c>
      <c r="E189">
        <v>0</v>
      </c>
      <c r="F189">
        <v>0</v>
      </c>
      <c r="G189">
        <v>0</v>
      </c>
    </row>
    <row r="190" spans="1:7" x14ac:dyDescent="0.25">
      <c r="A190">
        <v>8</v>
      </c>
      <c r="B190">
        <v>0</v>
      </c>
      <c r="C190">
        <v>0</v>
      </c>
      <c r="D190">
        <v>0</v>
      </c>
      <c r="E190">
        <v>0</v>
      </c>
      <c r="F190">
        <v>0</v>
      </c>
      <c r="G190">
        <v>0</v>
      </c>
    </row>
    <row r="191" spans="1:7" x14ac:dyDescent="0.25">
      <c r="A191">
        <v>9</v>
      </c>
      <c r="B191">
        <v>0</v>
      </c>
      <c r="C191">
        <v>0</v>
      </c>
      <c r="D191">
        <v>0</v>
      </c>
      <c r="E191">
        <v>0</v>
      </c>
      <c r="F191">
        <v>0</v>
      </c>
      <c r="G191">
        <v>0</v>
      </c>
    </row>
    <row r="192" spans="1:7" x14ac:dyDescent="0.25">
      <c r="A192">
        <v>10</v>
      </c>
      <c r="B192">
        <v>0</v>
      </c>
      <c r="C192">
        <v>0</v>
      </c>
      <c r="D192">
        <v>0</v>
      </c>
      <c r="E192">
        <v>0</v>
      </c>
      <c r="F192">
        <v>0</v>
      </c>
      <c r="G192">
        <v>0</v>
      </c>
    </row>
    <row r="193" spans="1:7" x14ac:dyDescent="0.25">
      <c r="A193">
        <v>11</v>
      </c>
      <c r="B193">
        <v>0</v>
      </c>
      <c r="C193">
        <v>0</v>
      </c>
      <c r="D193">
        <v>0</v>
      </c>
      <c r="E193">
        <v>0</v>
      </c>
      <c r="F193">
        <v>0</v>
      </c>
      <c r="G193">
        <v>0</v>
      </c>
    </row>
    <row r="194" spans="1:7" x14ac:dyDescent="0.25">
      <c r="A194">
        <v>12</v>
      </c>
      <c r="B194">
        <v>0</v>
      </c>
      <c r="C194">
        <v>0</v>
      </c>
      <c r="D194">
        <v>0</v>
      </c>
      <c r="E194">
        <v>0</v>
      </c>
      <c r="F194">
        <v>0</v>
      </c>
      <c r="G194">
        <v>0</v>
      </c>
    </row>
    <row r="195" spans="1:7" x14ac:dyDescent="0.25">
      <c r="A195">
        <v>13</v>
      </c>
      <c r="B195">
        <v>0</v>
      </c>
      <c r="C195">
        <v>0</v>
      </c>
      <c r="D195">
        <v>0</v>
      </c>
      <c r="E195">
        <v>0</v>
      </c>
      <c r="F195">
        <v>0</v>
      </c>
      <c r="G195">
        <v>0</v>
      </c>
    </row>
    <row r="196" spans="1:7" x14ac:dyDescent="0.25">
      <c r="A196">
        <v>14</v>
      </c>
      <c r="B196">
        <v>0</v>
      </c>
      <c r="C196">
        <v>0</v>
      </c>
      <c r="D196">
        <v>0</v>
      </c>
      <c r="E196">
        <v>0</v>
      </c>
      <c r="F196">
        <v>0</v>
      </c>
      <c r="G196">
        <v>0</v>
      </c>
    </row>
    <row r="197" spans="1:7" x14ac:dyDescent="0.25">
      <c r="A197">
        <v>15</v>
      </c>
      <c r="B197">
        <v>0</v>
      </c>
      <c r="C197">
        <v>0</v>
      </c>
      <c r="D197">
        <v>0</v>
      </c>
      <c r="E197">
        <v>0</v>
      </c>
      <c r="F197">
        <v>0</v>
      </c>
      <c r="G197">
        <v>0</v>
      </c>
    </row>
    <row r="198" spans="1:7" x14ac:dyDescent="0.25">
      <c r="A198">
        <v>16</v>
      </c>
      <c r="B198">
        <v>0</v>
      </c>
      <c r="C198">
        <v>0</v>
      </c>
      <c r="D198">
        <v>0</v>
      </c>
      <c r="E198">
        <v>0</v>
      </c>
      <c r="F198">
        <v>0</v>
      </c>
      <c r="G198">
        <v>0</v>
      </c>
    </row>
    <row r="199" spans="1:7" x14ac:dyDescent="0.25">
      <c r="A199">
        <v>17</v>
      </c>
      <c r="B199">
        <v>0</v>
      </c>
      <c r="C199">
        <v>0</v>
      </c>
      <c r="D199">
        <v>0</v>
      </c>
      <c r="E199">
        <v>0</v>
      </c>
      <c r="F199">
        <v>0</v>
      </c>
      <c r="G199">
        <v>0</v>
      </c>
    </row>
    <row r="200" spans="1:7" x14ac:dyDescent="0.25">
      <c r="A200">
        <v>18</v>
      </c>
      <c r="B200">
        <v>1.5</v>
      </c>
      <c r="C200">
        <v>0</v>
      </c>
      <c r="D200">
        <v>0</v>
      </c>
      <c r="E200">
        <f>1*(5/2.5)</f>
        <v>2</v>
      </c>
      <c r="F200">
        <v>6.8</v>
      </c>
      <c r="G200">
        <v>4</v>
      </c>
    </row>
    <row r="201" spans="1:7" x14ac:dyDescent="0.25">
      <c r="A201">
        <v>19</v>
      </c>
      <c r="B201">
        <v>9</v>
      </c>
      <c r="C201">
        <v>8.5</v>
      </c>
      <c r="D201">
        <v>4</v>
      </c>
      <c r="E201">
        <f>3*(5/2.5)</f>
        <v>6</v>
      </c>
      <c r="F201">
        <v>0</v>
      </c>
      <c r="G201">
        <v>0</v>
      </c>
    </row>
    <row r="202" spans="1:7" x14ac:dyDescent="0.25">
      <c r="A202">
        <v>20</v>
      </c>
      <c r="B202">
        <v>0</v>
      </c>
      <c r="C202">
        <v>0</v>
      </c>
      <c r="D202">
        <v>0</v>
      </c>
      <c r="E202">
        <v>0</v>
      </c>
      <c r="F202">
        <v>1.8</v>
      </c>
      <c r="G202">
        <v>0</v>
      </c>
    </row>
    <row r="203" spans="1:7" x14ac:dyDescent="0.25">
      <c r="A203">
        <v>21</v>
      </c>
      <c r="B203">
        <v>0</v>
      </c>
      <c r="C203">
        <v>0</v>
      </c>
      <c r="D203">
        <v>0</v>
      </c>
      <c r="E203">
        <v>0</v>
      </c>
      <c r="F203">
        <v>0</v>
      </c>
      <c r="G203">
        <v>0</v>
      </c>
    </row>
    <row r="204" spans="1:7" x14ac:dyDescent="0.25">
      <c r="A204">
        <v>22</v>
      </c>
      <c r="B204">
        <v>0</v>
      </c>
      <c r="C204">
        <v>0</v>
      </c>
      <c r="D204">
        <v>0</v>
      </c>
      <c r="E204">
        <v>0</v>
      </c>
      <c r="F204">
        <v>0</v>
      </c>
      <c r="G204">
        <v>0</v>
      </c>
    </row>
    <row r="205" spans="1:7" x14ac:dyDescent="0.25">
      <c r="A205">
        <v>23</v>
      </c>
      <c r="B205">
        <v>0</v>
      </c>
      <c r="C205">
        <v>0</v>
      </c>
      <c r="D205">
        <v>0</v>
      </c>
      <c r="E205">
        <v>0</v>
      </c>
      <c r="F205">
        <v>0</v>
      </c>
      <c r="G205">
        <v>0</v>
      </c>
    </row>
    <row r="206" spans="1:7" x14ac:dyDescent="0.25">
      <c r="A206">
        <v>24</v>
      </c>
      <c r="B206">
        <v>0</v>
      </c>
      <c r="C206">
        <v>0</v>
      </c>
      <c r="D206">
        <v>0</v>
      </c>
      <c r="E206">
        <v>0</v>
      </c>
      <c r="F206">
        <v>0</v>
      </c>
      <c r="G206">
        <v>0</v>
      </c>
    </row>
    <row r="207" spans="1:7" x14ac:dyDescent="0.25">
      <c r="A207">
        <v>25</v>
      </c>
      <c r="B207">
        <v>14.1</v>
      </c>
      <c r="C207">
        <v>10.6</v>
      </c>
      <c r="D207">
        <v>17</v>
      </c>
      <c r="E207">
        <v>7.8</v>
      </c>
      <c r="F207">
        <v>12.6</v>
      </c>
      <c r="G207">
        <v>8.8000000000000007</v>
      </c>
    </row>
    <row r="208" spans="1:7" x14ac:dyDescent="0.25">
      <c r="A208">
        <v>26</v>
      </c>
      <c r="B208">
        <v>8</v>
      </c>
      <c r="C208">
        <v>11.4</v>
      </c>
      <c r="D208">
        <v>9.3000000000000007</v>
      </c>
      <c r="E208">
        <v>4.4000000000000004</v>
      </c>
      <c r="F208">
        <v>3.5</v>
      </c>
      <c r="G208">
        <v>2.6</v>
      </c>
    </row>
    <row r="209" spans="1:7" x14ac:dyDescent="0.25">
      <c r="A209">
        <v>27</v>
      </c>
      <c r="B209">
        <v>12.5</v>
      </c>
      <c r="C209">
        <v>5.4</v>
      </c>
      <c r="D209">
        <v>13.2</v>
      </c>
      <c r="E209">
        <v>11.4</v>
      </c>
      <c r="F209">
        <v>2.5</v>
      </c>
      <c r="G209">
        <v>4.9000000000000004</v>
      </c>
    </row>
    <row r="210" spans="1:7" x14ac:dyDescent="0.25">
      <c r="A210">
        <v>28</v>
      </c>
      <c r="B210">
        <v>4</v>
      </c>
      <c r="C210">
        <v>4.3</v>
      </c>
      <c r="D210">
        <v>2</v>
      </c>
      <c r="E210">
        <v>7.8</v>
      </c>
      <c r="F210">
        <v>0</v>
      </c>
      <c r="G210">
        <v>1</v>
      </c>
    </row>
    <row r="211" spans="1:7" x14ac:dyDescent="0.25">
      <c r="A211">
        <v>29</v>
      </c>
      <c r="B211">
        <v>23</v>
      </c>
      <c r="C211">
        <v>4.0999999999999996</v>
      </c>
      <c r="D211">
        <v>4.4000000000000004</v>
      </c>
      <c r="E211">
        <v>9.8000000000000007</v>
      </c>
      <c r="F211">
        <v>1.8</v>
      </c>
      <c r="G211">
        <v>0</v>
      </c>
    </row>
    <row r="212" spans="1:7" x14ac:dyDescent="0.25">
      <c r="A212">
        <v>30</v>
      </c>
      <c r="B212">
        <v>17.7</v>
      </c>
      <c r="C212">
        <v>21.3</v>
      </c>
      <c r="D212">
        <v>11.4</v>
      </c>
      <c r="E212">
        <v>6.6</v>
      </c>
      <c r="F212">
        <v>48</v>
      </c>
      <c r="G212">
        <v>14.2</v>
      </c>
    </row>
    <row r="213" spans="1:7" x14ac:dyDescent="0.25">
      <c r="A213">
        <v>31</v>
      </c>
      <c r="B213">
        <v>1.75</v>
      </c>
      <c r="C213">
        <v>4.9000000000000004</v>
      </c>
      <c r="D213">
        <v>12.8</v>
      </c>
      <c r="E213">
        <v>9.5</v>
      </c>
      <c r="F213">
        <v>11.8</v>
      </c>
      <c r="G213">
        <v>10.3</v>
      </c>
    </row>
    <row r="214" spans="1:7" x14ac:dyDescent="0.25">
      <c r="A214" s="1">
        <v>37104</v>
      </c>
      <c r="B214">
        <v>1.75</v>
      </c>
      <c r="C214">
        <v>4.9000000000000004</v>
      </c>
      <c r="D214">
        <v>12.8</v>
      </c>
      <c r="E214">
        <v>9.5</v>
      </c>
      <c r="F214">
        <v>2.1</v>
      </c>
      <c r="G214">
        <v>1.7</v>
      </c>
    </row>
    <row r="215" spans="1:7" x14ac:dyDescent="0.25">
      <c r="A215">
        <v>2</v>
      </c>
      <c r="B215">
        <v>0</v>
      </c>
      <c r="C215">
        <v>0</v>
      </c>
      <c r="D215">
        <v>0</v>
      </c>
      <c r="E215">
        <v>0</v>
      </c>
      <c r="F215">
        <v>0</v>
      </c>
      <c r="G215">
        <v>0</v>
      </c>
    </row>
    <row r="216" spans="1:7" x14ac:dyDescent="0.25">
      <c r="A216">
        <v>3</v>
      </c>
      <c r="B216">
        <v>0</v>
      </c>
      <c r="C216">
        <v>0</v>
      </c>
      <c r="D216">
        <v>0</v>
      </c>
      <c r="E216">
        <v>0</v>
      </c>
      <c r="F216">
        <v>0</v>
      </c>
      <c r="G216">
        <v>0</v>
      </c>
    </row>
    <row r="217" spans="1:7" x14ac:dyDescent="0.25">
      <c r="A217">
        <v>4</v>
      </c>
      <c r="B217">
        <v>0</v>
      </c>
      <c r="C217">
        <v>0</v>
      </c>
      <c r="D217">
        <v>0</v>
      </c>
      <c r="E217">
        <v>0</v>
      </c>
      <c r="F217">
        <v>0</v>
      </c>
      <c r="G217">
        <v>0</v>
      </c>
    </row>
    <row r="218" spans="1:7" x14ac:dyDescent="0.25">
      <c r="A218">
        <v>5</v>
      </c>
      <c r="B218">
        <v>0</v>
      </c>
      <c r="C218">
        <v>0</v>
      </c>
      <c r="D218">
        <v>0</v>
      </c>
      <c r="E218">
        <v>0</v>
      </c>
      <c r="F218">
        <v>2.5</v>
      </c>
      <c r="G218">
        <v>5.7</v>
      </c>
    </row>
    <row r="219" spans="1:7" x14ac:dyDescent="0.25">
      <c r="A219">
        <v>6</v>
      </c>
      <c r="B219">
        <v>38.700000000000003</v>
      </c>
      <c r="C219">
        <v>5</v>
      </c>
      <c r="D219">
        <v>7.2</v>
      </c>
      <c r="E219">
        <v>15.2</v>
      </c>
      <c r="F219">
        <v>0</v>
      </c>
      <c r="G219">
        <v>0</v>
      </c>
    </row>
    <row r="220" spans="1:7" x14ac:dyDescent="0.25">
      <c r="A220">
        <v>7</v>
      </c>
      <c r="B220">
        <v>0</v>
      </c>
      <c r="C220">
        <v>0</v>
      </c>
      <c r="D220">
        <v>0</v>
      </c>
      <c r="E220">
        <v>0</v>
      </c>
      <c r="F220">
        <v>0</v>
      </c>
      <c r="G220">
        <v>0</v>
      </c>
    </row>
    <row r="221" spans="1:7" x14ac:dyDescent="0.25">
      <c r="A221">
        <v>8</v>
      </c>
      <c r="B221">
        <v>0</v>
      </c>
      <c r="C221">
        <v>0</v>
      </c>
      <c r="D221">
        <v>0</v>
      </c>
      <c r="E221">
        <v>0</v>
      </c>
      <c r="F221">
        <v>0</v>
      </c>
      <c r="G221">
        <v>0</v>
      </c>
    </row>
    <row r="222" spans="1:7" x14ac:dyDescent="0.25">
      <c r="A222">
        <v>9</v>
      </c>
      <c r="B222">
        <v>0</v>
      </c>
      <c r="C222">
        <v>0</v>
      </c>
      <c r="D222">
        <v>0</v>
      </c>
      <c r="E222">
        <v>0</v>
      </c>
      <c r="F222">
        <v>0</v>
      </c>
      <c r="G222">
        <v>0</v>
      </c>
    </row>
    <row r="223" spans="1:7" x14ac:dyDescent="0.25">
      <c r="A223">
        <v>10</v>
      </c>
      <c r="B223">
        <v>0</v>
      </c>
      <c r="C223">
        <v>0</v>
      </c>
      <c r="D223">
        <v>0</v>
      </c>
      <c r="E223">
        <v>0</v>
      </c>
      <c r="F223">
        <v>0</v>
      </c>
      <c r="G223">
        <v>0</v>
      </c>
    </row>
    <row r="224" spans="1:7" x14ac:dyDescent="0.25">
      <c r="A224">
        <v>11</v>
      </c>
      <c r="B224">
        <v>0</v>
      </c>
      <c r="C224">
        <v>0</v>
      </c>
      <c r="D224">
        <v>0</v>
      </c>
      <c r="E224">
        <v>0</v>
      </c>
      <c r="F224">
        <v>5.2</v>
      </c>
      <c r="G224">
        <v>10.199999999999999</v>
      </c>
    </row>
    <row r="225" spans="1:7" x14ac:dyDescent="0.25">
      <c r="A225">
        <v>12</v>
      </c>
      <c r="B225">
        <v>0</v>
      </c>
      <c r="C225">
        <v>0</v>
      </c>
      <c r="D225">
        <v>0</v>
      </c>
      <c r="E225">
        <v>0</v>
      </c>
      <c r="F225">
        <v>0</v>
      </c>
      <c r="G225">
        <v>0</v>
      </c>
    </row>
    <row r="226" spans="1:7" x14ac:dyDescent="0.25">
      <c r="A226">
        <v>13</v>
      </c>
      <c r="B226">
        <v>0</v>
      </c>
      <c r="C226">
        <v>0</v>
      </c>
      <c r="D226">
        <v>0</v>
      </c>
      <c r="E226">
        <v>0</v>
      </c>
      <c r="F226">
        <v>0</v>
      </c>
      <c r="G226">
        <v>0</v>
      </c>
    </row>
    <row r="227" spans="1:7" x14ac:dyDescent="0.25">
      <c r="A227">
        <v>14</v>
      </c>
      <c r="B227">
        <v>0</v>
      </c>
      <c r="C227">
        <v>0</v>
      </c>
      <c r="D227">
        <v>0</v>
      </c>
      <c r="E227">
        <v>0</v>
      </c>
      <c r="F227">
        <v>0</v>
      </c>
      <c r="G227">
        <v>0</v>
      </c>
    </row>
    <row r="228" spans="1:7" x14ac:dyDescent="0.25">
      <c r="A228">
        <v>15</v>
      </c>
      <c r="B228">
        <v>0</v>
      </c>
      <c r="C228">
        <v>0</v>
      </c>
      <c r="D228">
        <v>0</v>
      </c>
      <c r="E228">
        <v>0</v>
      </c>
      <c r="F228">
        <v>0</v>
      </c>
      <c r="G228">
        <v>0</v>
      </c>
    </row>
    <row r="229" spans="1:7" x14ac:dyDescent="0.25">
      <c r="A229">
        <v>16</v>
      </c>
      <c r="B229">
        <v>0</v>
      </c>
      <c r="C229">
        <v>0</v>
      </c>
      <c r="D229">
        <v>9.5</v>
      </c>
      <c r="E229">
        <v>0</v>
      </c>
      <c r="F229">
        <v>0</v>
      </c>
      <c r="G229">
        <v>0</v>
      </c>
    </row>
    <row r="230" spans="1:7" x14ac:dyDescent="0.25">
      <c r="A230">
        <v>17</v>
      </c>
      <c r="B230">
        <v>0</v>
      </c>
      <c r="C230">
        <v>0</v>
      </c>
      <c r="D230">
        <v>0</v>
      </c>
      <c r="E230">
        <v>0</v>
      </c>
      <c r="F230">
        <v>1.5</v>
      </c>
      <c r="G230">
        <v>10.7</v>
      </c>
    </row>
    <row r="231" spans="1:7" x14ac:dyDescent="0.25">
      <c r="A231">
        <v>18</v>
      </c>
      <c r="B231">
        <v>3.1</v>
      </c>
      <c r="C231">
        <v>8.1</v>
      </c>
      <c r="D231">
        <v>2</v>
      </c>
      <c r="E231">
        <v>3.9</v>
      </c>
      <c r="F231">
        <v>0</v>
      </c>
      <c r="G231">
        <v>0</v>
      </c>
    </row>
    <row r="232" spans="1:7" x14ac:dyDescent="0.25">
      <c r="A232">
        <v>19</v>
      </c>
      <c r="B232">
        <v>1</v>
      </c>
      <c r="C232">
        <v>12.9</v>
      </c>
      <c r="D232">
        <v>0.2</v>
      </c>
      <c r="E232">
        <v>1</v>
      </c>
      <c r="F232">
        <v>1.7</v>
      </c>
      <c r="G232">
        <v>0</v>
      </c>
    </row>
    <row r="233" spans="1:7" x14ac:dyDescent="0.25">
      <c r="A233">
        <v>20</v>
      </c>
      <c r="B233">
        <v>0</v>
      </c>
      <c r="C233">
        <v>0</v>
      </c>
      <c r="D233">
        <v>0</v>
      </c>
      <c r="E233">
        <v>0</v>
      </c>
      <c r="F233">
        <v>0</v>
      </c>
      <c r="G233">
        <v>0</v>
      </c>
    </row>
    <row r="234" spans="1:7" x14ac:dyDescent="0.25">
      <c r="A234">
        <v>21</v>
      </c>
      <c r="B234">
        <v>0</v>
      </c>
      <c r="C234">
        <v>0</v>
      </c>
      <c r="D234">
        <v>0</v>
      </c>
      <c r="E234">
        <v>0</v>
      </c>
      <c r="F234">
        <v>0</v>
      </c>
      <c r="G234">
        <v>0</v>
      </c>
    </row>
    <row r="235" spans="1:7" x14ac:dyDescent="0.25">
      <c r="A235">
        <v>22</v>
      </c>
      <c r="B235">
        <v>0</v>
      </c>
      <c r="C235">
        <v>0</v>
      </c>
      <c r="D235">
        <v>0</v>
      </c>
      <c r="E235">
        <v>0</v>
      </c>
      <c r="F235">
        <v>0</v>
      </c>
      <c r="G235">
        <v>0</v>
      </c>
    </row>
    <row r="236" spans="1:7" x14ac:dyDescent="0.25">
      <c r="A236">
        <v>23</v>
      </c>
      <c r="B236">
        <v>0</v>
      </c>
      <c r="C236">
        <v>0</v>
      </c>
      <c r="D236">
        <v>0</v>
      </c>
      <c r="E236">
        <v>0</v>
      </c>
      <c r="F236">
        <v>0</v>
      </c>
      <c r="G236">
        <v>0</v>
      </c>
    </row>
    <row r="237" spans="1:7" x14ac:dyDescent="0.25">
      <c r="A237">
        <v>24</v>
      </c>
      <c r="B237">
        <v>0</v>
      </c>
      <c r="C237">
        <v>0</v>
      </c>
      <c r="D237">
        <v>0</v>
      </c>
      <c r="E237">
        <v>0</v>
      </c>
      <c r="F237">
        <v>0</v>
      </c>
      <c r="G237">
        <v>0</v>
      </c>
    </row>
    <row r="238" spans="1:7" x14ac:dyDescent="0.25">
      <c r="A238">
        <v>25</v>
      </c>
      <c r="B238">
        <v>0</v>
      </c>
      <c r="C238">
        <v>0</v>
      </c>
      <c r="D238">
        <v>0</v>
      </c>
      <c r="E238">
        <v>0</v>
      </c>
      <c r="F238">
        <v>0</v>
      </c>
      <c r="G238">
        <v>0</v>
      </c>
    </row>
    <row r="239" spans="1:7" x14ac:dyDescent="0.25">
      <c r="A239">
        <v>26</v>
      </c>
      <c r="B239">
        <v>0</v>
      </c>
      <c r="C239">
        <v>0</v>
      </c>
      <c r="D239">
        <v>0</v>
      </c>
      <c r="E239">
        <v>0</v>
      </c>
      <c r="F239">
        <v>0</v>
      </c>
      <c r="G239">
        <v>9.4</v>
      </c>
    </row>
    <row r="240" spans="1:7" x14ac:dyDescent="0.25">
      <c r="A240">
        <v>27</v>
      </c>
      <c r="B240">
        <v>0</v>
      </c>
      <c r="C240">
        <v>0</v>
      </c>
      <c r="D240">
        <v>0</v>
      </c>
      <c r="E240">
        <v>0</v>
      </c>
      <c r="F240">
        <v>0</v>
      </c>
      <c r="G240">
        <v>0</v>
      </c>
    </row>
    <row r="241" spans="1:7" x14ac:dyDescent="0.25">
      <c r="A241">
        <v>28</v>
      </c>
      <c r="B241">
        <v>0</v>
      </c>
      <c r="C241">
        <v>0</v>
      </c>
      <c r="D241">
        <v>0</v>
      </c>
      <c r="E241">
        <v>0</v>
      </c>
      <c r="F241">
        <v>10.5</v>
      </c>
      <c r="G241">
        <v>4.5</v>
      </c>
    </row>
    <row r="242" spans="1:7" x14ac:dyDescent="0.25">
      <c r="A242">
        <v>29</v>
      </c>
      <c r="B242">
        <v>15.6</v>
      </c>
      <c r="C242">
        <v>27.9</v>
      </c>
      <c r="D242">
        <v>7.7</v>
      </c>
      <c r="E242">
        <v>9.6</v>
      </c>
      <c r="F242">
        <v>3.8</v>
      </c>
      <c r="G242">
        <v>1.9</v>
      </c>
    </row>
    <row r="243" spans="1:7" x14ac:dyDescent="0.25">
      <c r="A243">
        <v>30</v>
      </c>
      <c r="B243">
        <v>0.2</v>
      </c>
      <c r="C243">
        <v>5.2</v>
      </c>
      <c r="D243">
        <v>4.3</v>
      </c>
      <c r="E243">
        <v>3.8</v>
      </c>
      <c r="F243">
        <v>12.6</v>
      </c>
      <c r="G243">
        <v>9.1</v>
      </c>
    </row>
    <row r="244" spans="1:7" x14ac:dyDescent="0.25">
      <c r="A244">
        <v>31</v>
      </c>
      <c r="B244">
        <v>0</v>
      </c>
      <c r="C244">
        <v>0</v>
      </c>
      <c r="D244">
        <v>0</v>
      </c>
      <c r="E244">
        <v>0</v>
      </c>
      <c r="F244">
        <v>14</v>
      </c>
      <c r="G244">
        <v>0</v>
      </c>
    </row>
    <row r="245" spans="1:7" x14ac:dyDescent="0.25">
      <c r="A245" s="1">
        <v>37135</v>
      </c>
      <c r="B245">
        <v>8</v>
      </c>
      <c r="C245">
        <v>2.2000000000000002</v>
      </c>
      <c r="D245">
        <v>0</v>
      </c>
      <c r="E245">
        <v>2.2000000000000002</v>
      </c>
      <c r="F245">
        <v>0</v>
      </c>
      <c r="G245">
        <v>0</v>
      </c>
    </row>
    <row r="246" spans="1:7" x14ac:dyDescent="0.25">
      <c r="A246">
        <v>2</v>
      </c>
      <c r="B246">
        <v>0</v>
      </c>
      <c r="C246">
        <v>0</v>
      </c>
      <c r="D246">
        <v>0</v>
      </c>
      <c r="E246">
        <v>0</v>
      </c>
      <c r="F246">
        <v>8.5</v>
      </c>
      <c r="G246">
        <v>10.5</v>
      </c>
    </row>
    <row r="247" spans="1:7" x14ac:dyDescent="0.25">
      <c r="A247">
        <v>3</v>
      </c>
      <c r="B247">
        <v>15.3</v>
      </c>
      <c r="C247">
        <v>15.9</v>
      </c>
      <c r="D247">
        <v>1.2</v>
      </c>
      <c r="E247">
        <v>7.8</v>
      </c>
      <c r="F247">
        <v>39</v>
      </c>
      <c r="G247">
        <v>18.100000000000001</v>
      </c>
    </row>
    <row r="248" spans="1:7" x14ac:dyDescent="0.25">
      <c r="A248">
        <v>4</v>
      </c>
      <c r="B248">
        <v>0</v>
      </c>
      <c r="C248">
        <v>0</v>
      </c>
      <c r="D248">
        <v>0</v>
      </c>
      <c r="E248">
        <v>0</v>
      </c>
      <c r="F248">
        <v>10.7</v>
      </c>
      <c r="G248">
        <v>20.100000000000001</v>
      </c>
    </row>
    <row r="249" spans="1:7" x14ac:dyDescent="0.25">
      <c r="A249">
        <v>5</v>
      </c>
      <c r="B249">
        <v>0</v>
      </c>
      <c r="C249">
        <v>0</v>
      </c>
      <c r="D249">
        <v>0</v>
      </c>
      <c r="E249">
        <v>0</v>
      </c>
      <c r="F249">
        <v>3.5</v>
      </c>
      <c r="G249">
        <v>3.4</v>
      </c>
    </row>
    <row r="250" spans="1:7" x14ac:dyDescent="0.25">
      <c r="A250">
        <v>6</v>
      </c>
      <c r="B250">
        <v>0</v>
      </c>
      <c r="C250">
        <v>0</v>
      </c>
      <c r="D250">
        <v>0</v>
      </c>
      <c r="E250">
        <v>0</v>
      </c>
      <c r="F250">
        <v>0</v>
      </c>
      <c r="G250">
        <v>0</v>
      </c>
    </row>
    <row r="251" spans="1:7" x14ac:dyDescent="0.25">
      <c r="A251">
        <v>7</v>
      </c>
      <c r="B251">
        <v>0</v>
      </c>
      <c r="C251">
        <v>0</v>
      </c>
      <c r="D251">
        <v>0</v>
      </c>
      <c r="E251">
        <v>0</v>
      </c>
      <c r="F251">
        <v>0</v>
      </c>
      <c r="G251">
        <v>0</v>
      </c>
    </row>
    <row r="252" spans="1:7" x14ac:dyDescent="0.25">
      <c r="A252">
        <v>8</v>
      </c>
      <c r="B252">
        <v>0</v>
      </c>
      <c r="C252">
        <v>0</v>
      </c>
      <c r="D252">
        <v>0</v>
      </c>
      <c r="E252">
        <v>0</v>
      </c>
      <c r="F252">
        <v>1.3</v>
      </c>
      <c r="G252">
        <v>20.5</v>
      </c>
    </row>
    <row r="253" spans="1:7" x14ac:dyDescent="0.25">
      <c r="A253">
        <v>9</v>
      </c>
      <c r="B253">
        <v>29.9</v>
      </c>
      <c r="C253">
        <v>9.8000000000000007</v>
      </c>
      <c r="D253">
        <v>0</v>
      </c>
      <c r="E253">
        <v>18</v>
      </c>
      <c r="F253">
        <v>2.4</v>
      </c>
      <c r="G253">
        <v>4.2</v>
      </c>
    </row>
    <row r="254" spans="1:7" x14ac:dyDescent="0.25">
      <c r="A254">
        <v>10</v>
      </c>
      <c r="B254">
        <v>0</v>
      </c>
      <c r="C254">
        <v>0</v>
      </c>
      <c r="D254">
        <v>0</v>
      </c>
      <c r="E254">
        <v>0</v>
      </c>
      <c r="F254">
        <v>0</v>
      </c>
      <c r="G254">
        <v>0</v>
      </c>
    </row>
    <row r="255" spans="1:7" x14ac:dyDescent="0.25">
      <c r="A255">
        <v>11</v>
      </c>
      <c r="B255">
        <v>0.8</v>
      </c>
      <c r="C255">
        <v>12.1</v>
      </c>
      <c r="D255">
        <v>7</v>
      </c>
      <c r="E255">
        <v>0.9</v>
      </c>
      <c r="F255">
        <v>2.8</v>
      </c>
      <c r="G255">
        <v>5.7</v>
      </c>
    </row>
    <row r="256" spans="1:7" x14ac:dyDescent="0.25">
      <c r="A256">
        <v>12</v>
      </c>
      <c r="B256">
        <v>15.2</v>
      </c>
      <c r="C256">
        <v>5.0999999999999996</v>
      </c>
      <c r="D256">
        <v>12.5</v>
      </c>
      <c r="E256">
        <v>15</v>
      </c>
      <c r="F256">
        <v>7.8</v>
      </c>
      <c r="G256">
        <v>1.1000000000000001</v>
      </c>
    </row>
    <row r="257" spans="1:7" x14ac:dyDescent="0.25">
      <c r="A257">
        <v>13</v>
      </c>
      <c r="B257">
        <v>4</v>
      </c>
      <c r="C257">
        <v>2.4</v>
      </c>
      <c r="D257">
        <v>9</v>
      </c>
      <c r="E257">
        <v>4.8</v>
      </c>
      <c r="F257">
        <v>3.5</v>
      </c>
      <c r="G257">
        <v>5.6</v>
      </c>
    </row>
    <row r="258" spans="1:7" x14ac:dyDescent="0.25">
      <c r="A258">
        <v>14</v>
      </c>
      <c r="B258">
        <v>0</v>
      </c>
      <c r="C258">
        <v>0</v>
      </c>
      <c r="D258">
        <v>0</v>
      </c>
      <c r="E258">
        <v>0</v>
      </c>
      <c r="F258">
        <v>0</v>
      </c>
      <c r="G258">
        <v>0</v>
      </c>
    </row>
    <row r="259" spans="1:7" x14ac:dyDescent="0.25">
      <c r="A259">
        <v>15</v>
      </c>
      <c r="B259">
        <v>0</v>
      </c>
      <c r="C259">
        <v>0</v>
      </c>
      <c r="D259">
        <v>0</v>
      </c>
      <c r="E259">
        <v>0</v>
      </c>
      <c r="F259">
        <v>1.7</v>
      </c>
      <c r="G259">
        <v>0</v>
      </c>
    </row>
    <row r="260" spans="1:7" x14ac:dyDescent="0.25">
      <c r="A260">
        <v>16</v>
      </c>
      <c r="B260">
        <v>0</v>
      </c>
      <c r="C260">
        <v>0</v>
      </c>
      <c r="D260">
        <v>0</v>
      </c>
      <c r="E260">
        <v>0</v>
      </c>
      <c r="F260">
        <v>0</v>
      </c>
      <c r="G260">
        <v>0</v>
      </c>
    </row>
    <row r="261" spans="1:7" x14ac:dyDescent="0.25">
      <c r="A261">
        <v>17</v>
      </c>
      <c r="B261">
        <v>0</v>
      </c>
      <c r="C261">
        <v>0</v>
      </c>
      <c r="D261">
        <v>0</v>
      </c>
      <c r="E261">
        <v>0</v>
      </c>
      <c r="F261">
        <v>0</v>
      </c>
      <c r="G261">
        <v>0</v>
      </c>
    </row>
    <row r="262" spans="1:7" x14ac:dyDescent="0.25">
      <c r="A262">
        <v>18</v>
      </c>
      <c r="B262">
        <v>4.0999999999999996</v>
      </c>
      <c r="C262">
        <v>6.1</v>
      </c>
      <c r="D262">
        <v>15.7</v>
      </c>
      <c r="E262">
        <v>14.6</v>
      </c>
      <c r="F262">
        <v>0</v>
      </c>
      <c r="G262">
        <v>0</v>
      </c>
    </row>
    <row r="263" spans="1:7" x14ac:dyDescent="0.25">
      <c r="A263">
        <v>19</v>
      </c>
      <c r="B263">
        <v>2.4</v>
      </c>
      <c r="C263">
        <v>5.5</v>
      </c>
      <c r="D263">
        <v>0.2</v>
      </c>
      <c r="E263">
        <v>3.6</v>
      </c>
      <c r="F263">
        <v>6.6</v>
      </c>
      <c r="G263">
        <v>1.6</v>
      </c>
    </row>
    <row r="264" spans="1:7" x14ac:dyDescent="0.25">
      <c r="A264">
        <v>20</v>
      </c>
      <c r="B264">
        <v>0</v>
      </c>
      <c r="C264">
        <v>0</v>
      </c>
      <c r="D264">
        <v>0</v>
      </c>
      <c r="E264">
        <v>0</v>
      </c>
      <c r="F264">
        <v>0</v>
      </c>
      <c r="G264">
        <v>0</v>
      </c>
    </row>
    <row r="265" spans="1:7" x14ac:dyDescent="0.25">
      <c r="A265">
        <v>21</v>
      </c>
      <c r="B265">
        <v>0</v>
      </c>
      <c r="C265">
        <v>0</v>
      </c>
      <c r="D265">
        <v>0</v>
      </c>
      <c r="E265">
        <v>0</v>
      </c>
      <c r="F265">
        <v>0</v>
      </c>
      <c r="G265">
        <v>0.2</v>
      </c>
    </row>
    <row r="266" spans="1:7" x14ac:dyDescent="0.25">
      <c r="A266">
        <v>22</v>
      </c>
      <c r="B266">
        <v>0</v>
      </c>
      <c r="C266">
        <v>5.5</v>
      </c>
      <c r="D266">
        <v>0</v>
      </c>
      <c r="E266">
        <v>0</v>
      </c>
      <c r="F266">
        <v>0</v>
      </c>
      <c r="G266">
        <v>1.1000000000000001</v>
      </c>
    </row>
    <row r="267" spans="1:7" x14ac:dyDescent="0.25">
      <c r="A267">
        <v>23</v>
      </c>
      <c r="B267">
        <v>0</v>
      </c>
      <c r="C267">
        <v>0</v>
      </c>
      <c r="D267">
        <v>0</v>
      </c>
      <c r="E267">
        <v>0</v>
      </c>
      <c r="F267">
        <v>3.4</v>
      </c>
      <c r="G267">
        <v>4.9000000000000004</v>
      </c>
    </row>
    <row r="268" spans="1:7" x14ac:dyDescent="0.25">
      <c r="A268">
        <v>24</v>
      </c>
      <c r="B268">
        <v>0</v>
      </c>
      <c r="C268">
        <v>0</v>
      </c>
      <c r="D268">
        <v>0</v>
      </c>
      <c r="E268">
        <v>0</v>
      </c>
      <c r="F268">
        <v>16.899999999999999</v>
      </c>
      <c r="G268">
        <v>14.3</v>
      </c>
    </row>
    <row r="269" spans="1:7" x14ac:dyDescent="0.25">
      <c r="A269">
        <v>25</v>
      </c>
      <c r="B269">
        <v>0</v>
      </c>
      <c r="C269">
        <v>0</v>
      </c>
      <c r="D269">
        <v>0</v>
      </c>
      <c r="E269">
        <v>0</v>
      </c>
      <c r="F269">
        <v>0</v>
      </c>
      <c r="G269">
        <v>0</v>
      </c>
    </row>
    <row r="270" spans="1:7" x14ac:dyDescent="0.25">
      <c r="A270">
        <v>26</v>
      </c>
      <c r="B270">
        <v>0</v>
      </c>
      <c r="C270">
        <v>0</v>
      </c>
      <c r="D270">
        <v>0</v>
      </c>
      <c r="E270">
        <v>0</v>
      </c>
      <c r="F270">
        <v>0</v>
      </c>
      <c r="G270">
        <v>0</v>
      </c>
    </row>
    <row r="271" spans="1:7" x14ac:dyDescent="0.25">
      <c r="A271">
        <v>27</v>
      </c>
      <c r="B271">
        <v>0</v>
      </c>
      <c r="C271">
        <v>0</v>
      </c>
      <c r="D271">
        <v>0</v>
      </c>
      <c r="E271">
        <v>0</v>
      </c>
      <c r="F271">
        <v>0</v>
      </c>
      <c r="G271">
        <v>0</v>
      </c>
    </row>
    <row r="272" spans="1:7" x14ac:dyDescent="0.25">
      <c r="A272">
        <v>28</v>
      </c>
      <c r="B272">
        <v>0</v>
      </c>
      <c r="C272">
        <v>0</v>
      </c>
      <c r="D272">
        <v>0</v>
      </c>
      <c r="E272">
        <v>0</v>
      </c>
      <c r="F272">
        <v>0</v>
      </c>
      <c r="G272">
        <v>0</v>
      </c>
    </row>
    <row r="273" spans="1:7" x14ac:dyDescent="0.25">
      <c r="A273">
        <v>29</v>
      </c>
      <c r="B273">
        <v>0</v>
      </c>
      <c r="C273">
        <v>0</v>
      </c>
      <c r="D273">
        <v>0</v>
      </c>
      <c r="E273">
        <v>0</v>
      </c>
      <c r="F273">
        <v>10</v>
      </c>
      <c r="G273">
        <v>11.8</v>
      </c>
    </row>
    <row r="274" spans="1:7" x14ac:dyDescent="0.25">
      <c r="A274">
        <v>30</v>
      </c>
      <c r="B274">
        <v>28</v>
      </c>
      <c r="C274">
        <v>7</v>
      </c>
      <c r="D274">
        <v>0</v>
      </c>
      <c r="E274">
        <v>5</v>
      </c>
      <c r="F274">
        <v>16.3</v>
      </c>
      <c r="G274">
        <v>2</v>
      </c>
    </row>
    <row r="275" spans="1:7" x14ac:dyDescent="0.25">
      <c r="A275" s="1">
        <v>37165</v>
      </c>
      <c r="B275">
        <v>0</v>
      </c>
      <c r="C275">
        <v>0</v>
      </c>
      <c r="D275">
        <v>0</v>
      </c>
      <c r="E275">
        <v>0</v>
      </c>
      <c r="F275">
        <v>0</v>
      </c>
      <c r="G275">
        <v>0</v>
      </c>
    </row>
    <row r="276" spans="1:7" x14ac:dyDescent="0.25">
      <c r="A276">
        <v>2</v>
      </c>
      <c r="B276">
        <v>0</v>
      </c>
      <c r="C276">
        <v>0</v>
      </c>
      <c r="D276">
        <v>0</v>
      </c>
      <c r="E276">
        <v>0</v>
      </c>
      <c r="F276">
        <v>0</v>
      </c>
      <c r="G276">
        <v>0</v>
      </c>
    </row>
    <row r="277" spans="1:7" x14ac:dyDescent="0.25">
      <c r="A277">
        <v>3</v>
      </c>
      <c r="B277">
        <v>0</v>
      </c>
      <c r="C277">
        <v>0</v>
      </c>
      <c r="D277">
        <v>0</v>
      </c>
      <c r="E277">
        <v>0</v>
      </c>
      <c r="F277">
        <v>0</v>
      </c>
      <c r="G277">
        <v>0</v>
      </c>
    </row>
    <row r="278" spans="1:7" x14ac:dyDescent="0.25">
      <c r="A278">
        <v>4</v>
      </c>
      <c r="B278">
        <v>0</v>
      </c>
      <c r="C278">
        <v>0</v>
      </c>
      <c r="D278">
        <v>0</v>
      </c>
      <c r="E278">
        <v>0</v>
      </c>
      <c r="F278">
        <v>0</v>
      </c>
      <c r="G278">
        <v>0</v>
      </c>
    </row>
    <row r="279" spans="1:7" x14ac:dyDescent="0.25">
      <c r="A279">
        <v>5</v>
      </c>
      <c r="B279">
        <v>0</v>
      </c>
      <c r="C279">
        <v>0</v>
      </c>
      <c r="D279">
        <v>0</v>
      </c>
      <c r="E279">
        <v>0</v>
      </c>
      <c r="F279">
        <v>0</v>
      </c>
      <c r="G279">
        <v>0</v>
      </c>
    </row>
    <row r="280" spans="1:7" x14ac:dyDescent="0.25">
      <c r="A280">
        <v>6</v>
      </c>
      <c r="B280">
        <v>0</v>
      </c>
      <c r="C280">
        <v>0</v>
      </c>
      <c r="D280">
        <v>0</v>
      </c>
      <c r="E280">
        <v>0</v>
      </c>
      <c r="F280">
        <v>0</v>
      </c>
      <c r="G280">
        <v>0</v>
      </c>
    </row>
    <row r="281" spans="1:7" x14ac:dyDescent="0.25">
      <c r="A281">
        <v>7</v>
      </c>
      <c r="B281">
        <v>0</v>
      </c>
      <c r="C281">
        <v>0</v>
      </c>
      <c r="D281">
        <v>0</v>
      </c>
      <c r="E281">
        <v>0</v>
      </c>
      <c r="F281">
        <v>0</v>
      </c>
      <c r="G281">
        <v>0</v>
      </c>
    </row>
    <row r="282" spans="1:7" x14ac:dyDescent="0.25">
      <c r="A282">
        <v>8</v>
      </c>
      <c r="B282">
        <v>0</v>
      </c>
      <c r="C282">
        <v>0</v>
      </c>
      <c r="D282">
        <v>0</v>
      </c>
      <c r="E282">
        <v>0</v>
      </c>
      <c r="F282">
        <v>0</v>
      </c>
      <c r="G282">
        <v>0</v>
      </c>
    </row>
    <row r="283" spans="1:7" x14ac:dyDescent="0.25">
      <c r="A283">
        <v>9</v>
      </c>
      <c r="B283">
        <v>0</v>
      </c>
      <c r="C283">
        <v>0</v>
      </c>
      <c r="D283">
        <v>0</v>
      </c>
      <c r="E283">
        <v>0</v>
      </c>
      <c r="F283">
        <v>2.4</v>
      </c>
      <c r="G283">
        <v>0</v>
      </c>
    </row>
    <row r="284" spans="1:7" x14ac:dyDescent="0.25">
      <c r="A284">
        <v>10</v>
      </c>
      <c r="B284">
        <v>0</v>
      </c>
      <c r="C284">
        <v>0</v>
      </c>
      <c r="D284">
        <v>0</v>
      </c>
      <c r="E284">
        <v>0</v>
      </c>
      <c r="F284">
        <v>0</v>
      </c>
      <c r="G284">
        <v>0</v>
      </c>
    </row>
    <row r="285" spans="1:7" x14ac:dyDescent="0.25">
      <c r="A285">
        <v>11</v>
      </c>
      <c r="B285">
        <v>0</v>
      </c>
      <c r="C285">
        <v>2.2000000000000002</v>
      </c>
      <c r="D285">
        <v>0</v>
      </c>
      <c r="E285">
        <v>0.5</v>
      </c>
      <c r="F285">
        <v>0</v>
      </c>
      <c r="G285">
        <v>0</v>
      </c>
    </row>
    <row r="286" spans="1:7" x14ac:dyDescent="0.25">
      <c r="A286">
        <v>12</v>
      </c>
      <c r="B286">
        <v>0</v>
      </c>
      <c r="C286">
        <v>0</v>
      </c>
      <c r="D286">
        <v>0</v>
      </c>
      <c r="E286">
        <v>0</v>
      </c>
      <c r="F286">
        <v>0</v>
      </c>
      <c r="G286">
        <v>0</v>
      </c>
    </row>
    <row r="287" spans="1:7" x14ac:dyDescent="0.25">
      <c r="A287">
        <v>13</v>
      </c>
      <c r="B287">
        <v>0</v>
      </c>
      <c r="C287">
        <v>0</v>
      </c>
      <c r="D287">
        <v>0</v>
      </c>
      <c r="E287">
        <v>0</v>
      </c>
      <c r="F287">
        <v>0</v>
      </c>
      <c r="G287">
        <v>0</v>
      </c>
    </row>
    <row r="288" spans="1:7" x14ac:dyDescent="0.25">
      <c r="A288">
        <v>14</v>
      </c>
      <c r="B288">
        <v>0</v>
      </c>
      <c r="C288">
        <v>0</v>
      </c>
      <c r="D288">
        <v>0</v>
      </c>
      <c r="E288">
        <v>0</v>
      </c>
      <c r="F288">
        <v>0</v>
      </c>
      <c r="G288">
        <v>0</v>
      </c>
    </row>
    <row r="289" spans="1:7" x14ac:dyDescent="0.25">
      <c r="A289">
        <v>15</v>
      </c>
      <c r="B289">
        <v>0</v>
      </c>
      <c r="C289">
        <v>0</v>
      </c>
      <c r="D289">
        <v>0</v>
      </c>
      <c r="E289">
        <v>0</v>
      </c>
      <c r="F289">
        <v>0</v>
      </c>
      <c r="G289">
        <v>0</v>
      </c>
    </row>
    <row r="290" spans="1:7" x14ac:dyDescent="0.25">
      <c r="A290">
        <v>16</v>
      </c>
      <c r="B290">
        <v>0</v>
      </c>
      <c r="C290">
        <v>0</v>
      </c>
      <c r="D290">
        <v>0</v>
      </c>
      <c r="E290">
        <v>0</v>
      </c>
      <c r="F290">
        <v>0</v>
      </c>
      <c r="G290">
        <v>0</v>
      </c>
    </row>
    <row r="291" spans="1:7" x14ac:dyDescent="0.25">
      <c r="A291">
        <v>17</v>
      </c>
      <c r="B291">
        <v>0</v>
      </c>
      <c r="C291">
        <v>0</v>
      </c>
      <c r="D291">
        <v>0</v>
      </c>
      <c r="E291">
        <v>0</v>
      </c>
      <c r="F291">
        <v>0</v>
      </c>
      <c r="G291">
        <v>0</v>
      </c>
    </row>
    <row r="292" spans="1:7" x14ac:dyDescent="0.25">
      <c r="A292">
        <v>18</v>
      </c>
      <c r="B292">
        <v>0</v>
      </c>
      <c r="C292">
        <v>0</v>
      </c>
      <c r="D292">
        <v>0</v>
      </c>
      <c r="E292">
        <v>0</v>
      </c>
      <c r="F292">
        <v>0</v>
      </c>
      <c r="G292">
        <v>0</v>
      </c>
    </row>
    <row r="293" spans="1:7" x14ac:dyDescent="0.25">
      <c r="A293">
        <v>19</v>
      </c>
      <c r="B293">
        <v>0</v>
      </c>
      <c r="C293">
        <v>0</v>
      </c>
      <c r="D293">
        <v>0</v>
      </c>
      <c r="E293">
        <v>0</v>
      </c>
      <c r="F293">
        <v>0</v>
      </c>
      <c r="G293">
        <v>0</v>
      </c>
    </row>
    <row r="294" spans="1:7" x14ac:dyDescent="0.25">
      <c r="A294">
        <v>20</v>
      </c>
      <c r="B294">
        <v>0</v>
      </c>
      <c r="C294">
        <v>0</v>
      </c>
      <c r="D294">
        <v>0</v>
      </c>
      <c r="E294">
        <v>0</v>
      </c>
      <c r="F294">
        <v>0</v>
      </c>
      <c r="G294">
        <v>0</v>
      </c>
    </row>
    <row r="295" spans="1:7" x14ac:dyDescent="0.25">
      <c r="A295">
        <v>21</v>
      </c>
      <c r="B295">
        <v>0</v>
      </c>
      <c r="C295">
        <v>0</v>
      </c>
      <c r="D295">
        <v>0</v>
      </c>
      <c r="E295">
        <v>0</v>
      </c>
      <c r="F295">
        <v>0</v>
      </c>
      <c r="G295">
        <v>0</v>
      </c>
    </row>
    <row r="296" spans="1:7" x14ac:dyDescent="0.25">
      <c r="A296">
        <v>22</v>
      </c>
      <c r="B296">
        <v>12.5</v>
      </c>
      <c r="C296">
        <v>12.1</v>
      </c>
      <c r="D296">
        <v>0.6</v>
      </c>
      <c r="E296">
        <v>6.6</v>
      </c>
      <c r="F296">
        <v>7</v>
      </c>
      <c r="G296">
        <v>7.2</v>
      </c>
    </row>
    <row r="297" spans="1:7" x14ac:dyDescent="0.25">
      <c r="A297">
        <v>23</v>
      </c>
      <c r="B297">
        <v>0</v>
      </c>
      <c r="C297">
        <v>0</v>
      </c>
      <c r="D297">
        <v>0</v>
      </c>
      <c r="E297">
        <v>0</v>
      </c>
      <c r="F297">
        <v>0</v>
      </c>
      <c r="G297">
        <v>0</v>
      </c>
    </row>
    <row r="298" spans="1:7" x14ac:dyDescent="0.25">
      <c r="A298">
        <v>24</v>
      </c>
      <c r="B298">
        <v>0</v>
      </c>
      <c r="C298">
        <v>0.5</v>
      </c>
      <c r="D298">
        <v>0</v>
      </c>
      <c r="E298">
        <v>0</v>
      </c>
      <c r="F298">
        <v>0</v>
      </c>
      <c r="G298">
        <v>0</v>
      </c>
    </row>
    <row r="299" spans="1:7" x14ac:dyDescent="0.25">
      <c r="A299">
        <v>25</v>
      </c>
      <c r="B299">
        <v>0</v>
      </c>
      <c r="C299">
        <v>0</v>
      </c>
      <c r="D299">
        <v>0</v>
      </c>
      <c r="E299">
        <v>0</v>
      </c>
      <c r="F299">
        <v>3.4</v>
      </c>
      <c r="G299">
        <v>1.1000000000000001</v>
      </c>
    </row>
    <row r="300" spans="1:7" x14ac:dyDescent="0.25">
      <c r="A300">
        <v>26</v>
      </c>
      <c r="B300">
        <v>10</v>
      </c>
      <c r="C300">
        <v>7</v>
      </c>
      <c r="D300">
        <v>13</v>
      </c>
      <c r="E300">
        <v>8</v>
      </c>
      <c r="F300">
        <v>1.6</v>
      </c>
      <c r="G300">
        <v>0.8</v>
      </c>
    </row>
    <row r="301" spans="1:7" x14ac:dyDescent="0.25">
      <c r="A301">
        <v>27</v>
      </c>
      <c r="B301">
        <v>0</v>
      </c>
      <c r="C301">
        <v>0</v>
      </c>
      <c r="D301">
        <v>0</v>
      </c>
      <c r="E301">
        <v>0</v>
      </c>
      <c r="F301">
        <v>1</v>
      </c>
      <c r="G301">
        <v>1.6</v>
      </c>
    </row>
    <row r="302" spans="1:7" x14ac:dyDescent="0.25">
      <c r="A302">
        <v>28</v>
      </c>
      <c r="B302">
        <v>0</v>
      </c>
      <c r="C302">
        <v>0</v>
      </c>
      <c r="D302">
        <v>0</v>
      </c>
      <c r="E302">
        <v>0</v>
      </c>
      <c r="F302">
        <v>0</v>
      </c>
      <c r="G302">
        <v>0</v>
      </c>
    </row>
    <row r="303" spans="1:7" x14ac:dyDescent="0.25">
      <c r="A303">
        <v>29</v>
      </c>
      <c r="B303">
        <v>0</v>
      </c>
      <c r="C303">
        <v>0</v>
      </c>
      <c r="D303">
        <v>0</v>
      </c>
      <c r="E303">
        <v>0</v>
      </c>
      <c r="F303">
        <v>0</v>
      </c>
      <c r="G303">
        <v>0</v>
      </c>
    </row>
    <row r="304" spans="1:7" x14ac:dyDescent="0.25">
      <c r="A304">
        <v>30</v>
      </c>
      <c r="B304">
        <v>0</v>
      </c>
      <c r="C304">
        <v>0</v>
      </c>
      <c r="D304">
        <v>0</v>
      </c>
      <c r="E304">
        <v>0</v>
      </c>
      <c r="F304">
        <v>0</v>
      </c>
      <c r="G304">
        <v>1.6</v>
      </c>
    </row>
    <row r="305" spans="1:7" x14ac:dyDescent="0.25">
      <c r="A305" s="1">
        <v>37196</v>
      </c>
      <c r="B305">
        <v>0</v>
      </c>
      <c r="C305">
        <v>0</v>
      </c>
      <c r="D305">
        <v>0</v>
      </c>
      <c r="E305">
        <v>0</v>
      </c>
      <c r="F305">
        <v>0</v>
      </c>
      <c r="G305">
        <v>0</v>
      </c>
    </row>
    <row r="306" spans="1:7" x14ac:dyDescent="0.25">
      <c r="A306">
        <v>2</v>
      </c>
      <c r="B306">
        <v>0</v>
      </c>
      <c r="C306">
        <v>0</v>
      </c>
      <c r="D306">
        <v>0</v>
      </c>
      <c r="E306">
        <v>0</v>
      </c>
      <c r="F306">
        <v>0</v>
      </c>
      <c r="G306">
        <v>0</v>
      </c>
    </row>
    <row r="307" spans="1:7" x14ac:dyDescent="0.25">
      <c r="A307">
        <v>3</v>
      </c>
      <c r="B307">
        <v>0</v>
      </c>
      <c r="C307">
        <v>0</v>
      </c>
      <c r="D307">
        <v>0</v>
      </c>
      <c r="E307">
        <v>0</v>
      </c>
      <c r="F307">
        <v>0</v>
      </c>
      <c r="G307">
        <v>0</v>
      </c>
    </row>
    <row r="308" spans="1:7" x14ac:dyDescent="0.25">
      <c r="A308">
        <v>4</v>
      </c>
      <c r="B308">
        <v>0</v>
      </c>
      <c r="C308">
        <v>0</v>
      </c>
      <c r="D308">
        <v>0</v>
      </c>
      <c r="E308">
        <v>0</v>
      </c>
      <c r="F308">
        <v>0</v>
      </c>
      <c r="G308">
        <v>0</v>
      </c>
    </row>
    <row r="309" spans="1:7" x14ac:dyDescent="0.25">
      <c r="A309">
        <v>5</v>
      </c>
      <c r="B309">
        <v>0</v>
      </c>
      <c r="C309">
        <v>0</v>
      </c>
      <c r="D309">
        <v>0</v>
      </c>
      <c r="E309">
        <v>0</v>
      </c>
      <c r="F309">
        <v>0</v>
      </c>
      <c r="G309">
        <v>0</v>
      </c>
    </row>
    <row r="310" spans="1:7" x14ac:dyDescent="0.25">
      <c r="A310">
        <v>6</v>
      </c>
      <c r="B310">
        <v>0</v>
      </c>
      <c r="C310">
        <v>0</v>
      </c>
      <c r="D310">
        <v>0</v>
      </c>
      <c r="E310">
        <v>0</v>
      </c>
      <c r="F310">
        <v>0</v>
      </c>
      <c r="G310">
        <v>0</v>
      </c>
    </row>
    <row r="311" spans="1:7" x14ac:dyDescent="0.25">
      <c r="A311">
        <v>7</v>
      </c>
      <c r="B311">
        <v>3.4</v>
      </c>
      <c r="C311">
        <v>2.9</v>
      </c>
      <c r="D311">
        <v>6.4</v>
      </c>
      <c r="E311">
        <v>1.8</v>
      </c>
      <c r="F311">
        <v>0</v>
      </c>
      <c r="G311">
        <v>0</v>
      </c>
    </row>
    <row r="312" spans="1:7" x14ac:dyDescent="0.25">
      <c r="A312">
        <v>8</v>
      </c>
      <c r="B312">
        <v>0</v>
      </c>
      <c r="C312">
        <v>0</v>
      </c>
      <c r="D312">
        <v>0</v>
      </c>
      <c r="E312">
        <v>0</v>
      </c>
      <c r="F312">
        <v>0</v>
      </c>
      <c r="G312">
        <v>0</v>
      </c>
    </row>
    <row r="313" spans="1:7" x14ac:dyDescent="0.25">
      <c r="A313">
        <v>9</v>
      </c>
      <c r="B313">
        <v>5.5</v>
      </c>
      <c r="C313">
        <v>3</v>
      </c>
      <c r="D313">
        <v>11</v>
      </c>
      <c r="E313">
        <v>3</v>
      </c>
      <c r="F313">
        <v>5.5</v>
      </c>
      <c r="G313">
        <v>3.3</v>
      </c>
    </row>
    <row r="314" spans="1:7" x14ac:dyDescent="0.25">
      <c r="A314">
        <v>10</v>
      </c>
      <c r="B314">
        <v>13.1</v>
      </c>
      <c r="C314">
        <v>12.2</v>
      </c>
      <c r="D314">
        <v>18.3</v>
      </c>
      <c r="E314">
        <v>12</v>
      </c>
      <c r="F314">
        <v>7.2</v>
      </c>
      <c r="G314">
        <v>7.9</v>
      </c>
    </row>
    <row r="315" spans="1:7" x14ac:dyDescent="0.25">
      <c r="A315">
        <v>11</v>
      </c>
      <c r="B315">
        <v>2.5</v>
      </c>
      <c r="C315">
        <v>0.9</v>
      </c>
      <c r="D315">
        <v>14.2</v>
      </c>
      <c r="E315">
        <v>2.4</v>
      </c>
      <c r="F315">
        <v>1.7</v>
      </c>
      <c r="G315">
        <v>0.4</v>
      </c>
    </row>
    <row r="316" spans="1:7" x14ac:dyDescent="0.25">
      <c r="A316">
        <v>12</v>
      </c>
      <c r="B316">
        <v>6.1</v>
      </c>
      <c r="C316">
        <v>3.4</v>
      </c>
      <c r="D316">
        <v>14.6</v>
      </c>
      <c r="E316">
        <v>6.6</v>
      </c>
      <c r="F316">
        <v>3.2</v>
      </c>
      <c r="G316">
        <v>1.8</v>
      </c>
    </row>
    <row r="317" spans="1:7" x14ac:dyDescent="0.25">
      <c r="A317">
        <v>13</v>
      </c>
      <c r="B317">
        <v>0</v>
      </c>
      <c r="C317">
        <v>0</v>
      </c>
      <c r="D317">
        <v>0</v>
      </c>
      <c r="E317">
        <v>0</v>
      </c>
      <c r="F317">
        <v>0</v>
      </c>
      <c r="G317">
        <v>0</v>
      </c>
    </row>
    <row r="318" spans="1:7" x14ac:dyDescent="0.25">
      <c r="A318">
        <v>14</v>
      </c>
      <c r="B318">
        <v>0</v>
      </c>
      <c r="C318">
        <v>0</v>
      </c>
      <c r="D318">
        <v>0</v>
      </c>
      <c r="E318">
        <v>0</v>
      </c>
      <c r="F318">
        <v>0</v>
      </c>
      <c r="G318">
        <v>0</v>
      </c>
    </row>
    <row r="319" spans="1:7" x14ac:dyDescent="0.25">
      <c r="A319">
        <v>15</v>
      </c>
      <c r="B319">
        <v>5.6</v>
      </c>
      <c r="C319">
        <v>3</v>
      </c>
      <c r="D319">
        <v>18.3</v>
      </c>
      <c r="E319">
        <v>5</v>
      </c>
      <c r="F319">
        <v>5.5</v>
      </c>
      <c r="G319">
        <v>3.6</v>
      </c>
    </row>
    <row r="320" spans="1:7" x14ac:dyDescent="0.25">
      <c r="A320">
        <v>16</v>
      </c>
      <c r="B320">
        <v>2</v>
      </c>
      <c r="C320">
        <v>0.9</v>
      </c>
      <c r="D320">
        <v>1.8</v>
      </c>
      <c r="E320">
        <v>1.1000000000000001</v>
      </c>
      <c r="F320">
        <v>0</v>
      </c>
      <c r="G320">
        <v>0</v>
      </c>
    </row>
    <row r="321" spans="1:7" x14ac:dyDescent="0.25">
      <c r="A321">
        <v>17</v>
      </c>
      <c r="B321">
        <v>0</v>
      </c>
      <c r="C321">
        <v>0</v>
      </c>
      <c r="D321">
        <v>0</v>
      </c>
      <c r="E321">
        <v>0</v>
      </c>
      <c r="F321">
        <v>0</v>
      </c>
      <c r="G321">
        <v>0</v>
      </c>
    </row>
    <row r="322" spans="1:7" x14ac:dyDescent="0.25">
      <c r="A322">
        <v>18</v>
      </c>
      <c r="B322">
        <v>0</v>
      </c>
      <c r="C322">
        <v>0</v>
      </c>
      <c r="D322">
        <v>0</v>
      </c>
      <c r="E322">
        <v>0</v>
      </c>
      <c r="F322">
        <v>0</v>
      </c>
      <c r="G322">
        <v>0</v>
      </c>
    </row>
    <row r="323" spans="1:7" x14ac:dyDescent="0.25">
      <c r="A323">
        <v>19</v>
      </c>
      <c r="B323">
        <v>0</v>
      </c>
      <c r="C323">
        <v>0</v>
      </c>
      <c r="D323">
        <v>0</v>
      </c>
      <c r="E323">
        <v>0</v>
      </c>
      <c r="F323">
        <v>0</v>
      </c>
      <c r="G323">
        <v>0</v>
      </c>
    </row>
    <row r="324" spans="1:7" x14ac:dyDescent="0.25">
      <c r="A324">
        <v>20</v>
      </c>
      <c r="B324">
        <v>0</v>
      </c>
      <c r="C324">
        <v>0</v>
      </c>
      <c r="D324">
        <v>0</v>
      </c>
      <c r="E324">
        <v>0</v>
      </c>
      <c r="F324">
        <v>0</v>
      </c>
      <c r="G324">
        <v>0</v>
      </c>
    </row>
    <row r="325" spans="1:7" x14ac:dyDescent="0.25">
      <c r="A325">
        <v>21</v>
      </c>
      <c r="B325">
        <v>3</v>
      </c>
      <c r="C325">
        <v>0.8</v>
      </c>
      <c r="D325">
        <v>3</v>
      </c>
      <c r="E325">
        <v>1.8</v>
      </c>
      <c r="F325">
        <v>0</v>
      </c>
      <c r="G325">
        <v>0</v>
      </c>
    </row>
    <row r="326" spans="1:7" x14ac:dyDescent="0.25">
      <c r="A326">
        <v>22</v>
      </c>
      <c r="B326">
        <v>0</v>
      </c>
      <c r="C326">
        <v>0</v>
      </c>
      <c r="D326">
        <v>0</v>
      </c>
      <c r="E326">
        <v>0</v>
      </c>
      <c r="F326">
        <v>0</v>
      </c>
      <c r="G326">
        <v>0</v>
      </c>
    </row>
    <row r="327" spans="1:7" x14ac:dyDescent="0.25">
      <c r="A327">
        <v>23</v>
      </c>
      <c r="B327">
        <v>0</v>
      </c>
      <c r="C327">
        <v>0</v>
      </c>
      <c r="D327">
        <v>0</v>
      </c>
      <c r="E327">
        <v>0</v>
      </c>
      <c r="F327">
        <v>0</v>
      </c>
      <c r="G327">
        <v>0</v>
      </c>
    </row>
    <row r="328" spans="1:7" x14ac:dyDescent="0.25">
      <c r="A328">
        <v>24</v>
      </c>
      <c r="B328">
        <v>0</v>
      </c>
      <c r="C328">
        <v>0</v>
      </c>
      <c r="D328">
        <v>0</v>
      </c>
      <c r="E328">
        <v>0</v>
      </c>
      <c r="F328">
        <v>0</v>
      </c>
      <c r="G328">
        <v>0</v>
      </c>
    </row>
    <row r="329" spans="1:7" x14ac:dyDescent="0.25">
      <c r="A329">
        <v>25</v>
      </c>
      <c r="B329">
        <v>0</v>
      </c>
      <c r="C329">
        <v>0</v>
      </c>
      <c r="D329">
        <v>0</v>
      </c>
      <c r="E329">
        <v>0</v>
      </c>
      <c r="F329">
        <v>0</v>
      </c>
      <c r="G329">
        <v>0</v>
      </c>
    </row>
    <row r="330" spans="1:7" x14ac:dyDescent="0.25">
      <c r="A330">
        <v>26</v>
      </c>
      <c r="B330">
        <v>0</v>
      </c>
      <c r="C330">
        <v>0</v>
      </c>
      <c r="D330">
        <v>0</v>
      </c>
      <c r="E330">
        <v>0</v>
      </c>
      <c r="F330">
        <v>0</v>
      </c>
      <c r="G330">
        <v>0</v>
      </c>
    </row>
    <row r="331" spans="1:7" x14ac:dyDescent="0.25">
      <c r="A331">
        <v>27</v>
      </c>
      <c r="B331">
        <v>0</v>
      </c>
      <c r="C331">
        <v>0</v>
      </c>
      <c r="D331">
        <v>0</v>
      </c>
      <c r="E331">
        <v>0</v>
      </c>
      <c r="F331">
        <v>0</v>
      </c>
      <c r="G331">
        <v>0</v>
      </c>
    </row>
    <row r="332" spans="1:7" x14ac:dyDescent="0.25">
      <c r="A332">
        <v>28</v>
      </c>
      <c r="B332">
        <v>0</v>
      </c>
      <c r="C332">
        <v>0</v>
      </c>
      <c r="D332">
        <v>0</v>
      </c>
      <c r="E332">
        <v>0</v>
      </c>
      <c r="F332">
        <v>0</v>
      </c>
      <c r="G332">
        <v>0</v>
      </c>
    </row>
    <row r="333" spans="1:7" x14ac:dyDescent="0.25">
      <c r="A333">
        <v>29</v>
      </c>
      <c r="B333">
        <v>0</v>
      </c>
      <c r="C333">
        <v>0</v>
      </c>
      <c r="D333">
        <v>0</v>
      </c>
      <c r="E333">
        <v>0</v>
      </c>
      <c r="F333">
        <v>0</v>
      </c>
      <c r="G333">
        <v>0</v>
      </c>
    </row>
    <row r="334" spans="1:7" x14ac:dyDescent="0.25">
      <c r="A334">
        <v>30</v>
      </c>
      <c r="B334">
        <v>0</v>
      </c>
      <c r="C334">
        <v>0</v>
      </c>
      <c r="D334">
        <v>0</v>
      </c>
      <c r="E334">
        <v>0</v>
      </c>
      <c r="F334">
        <v>0</v>
      </c>
      <c r="G334">
        <v>0</v>
      </c>
    </row>
    <row r="335" spans="1:7" x14ac:dyDescent="0.25">
      <c r="A335" s="1">
        <v>37226</v>
      </c>
      <c r="B335">
        <v>0</v>
      </c>
      <c r="C335">
        <v>0</v>
      </c>
      <c r="D335">
        <v>0</v>
      </c>
      <c r="E335">
        <v>0</v>
      </c>
      <c r="F335">
        <v>0</v>
      </c>
      <c r="G335">
        <v>0</v>
      </c>
    </row>
    <row r="336" spans="1:7" x14ac:dyDescent="0.25">
      <c r="A336">
        <v>2</v>
      </c>
      <c r="B336">
        <v>0</v>
      </c>
      <c r="C336">
        <v>0</v>
      </c>
      <c r="D336">
        <v>0</v>
      </c>
      <c r="E336">
        <v>0</v>
      </c>
      <c r="F336">
        <v>0</v>
      </c>
      <c r="G336">
        <v>0</v>
      </c>
    </row>
    <row r="337" spans="1:7" x14ac:dyDescent="0.25">
      <c r="A337">
        <v>3</v>
      </c>
      <c r="B337">
        <v>0</v>
      </c>
      <c r="C337">
        <v>0</v>
      </c>
      <c r="D337">
        <v>0</v>
      </c>
      <c r="E337">
        <v>0</v>
      </c>
      <c r="F337">
        <v>0</v>
      </c>
      <c r="G337">
        <v>0</v>
      </c>
    </row>
    <row r="338" spans="1:7" x14ac:dyDescent="0.25">
      <c r="A338">
        <v>4</v>
      </c>
      <c r="B338">
        <v>0</v>
      </c>
      <c r="C338">
        <v>0</v>
      </c>
      <c r="D338">
        <v>0</v>
      </c>
      <c r="E338">
        <v>0</v>
      </c>
      <c r="F338">
        <v>0</v>
      </c>
      <c r="G338">
        <v>0</v>
      </c>
    </row>
    <row r="339" spans="1:7" x14ac:dyDescent="0.25">
      <c r="A339">
        <v>5</v>
      </c>
      <c r="B339">
        <v>0</v>
      </c>
      <c r="C339">
        <v>0</v>
      </c>
      <c r="D339">
        <v>0</v>
      </c>
      <c r="E339">
        <v>0</v>
      </c>
      <c r="F339">
        <v>0</v>
      </c>
      <c r="G339">
        <v>0</v>
      </c>
    </row>
    <row r="340" spans="1:7" x14ac:dyDescent="0.25">
      <c r="A340">
        <v>6</v>
      </c>
      <c r="B340">
        <v>0</v>
      </c>
      <c r="C340">
        <v>0</v>
      </c>
      <c r="D340">
        <v>0</v>
      </c>
      <c r="E340">
        <v>0</v>
      </c>
      <c r="F340">
        <v>0</v>
      </c>
      <c r="G340">
        <v>0</v>
      </c>
    </row>
    <row r="341" spans="1:7" x14ac:dyDescent="0.25">
      <c r="A341">
        <v>7</v>
      </c>
      <c r="B341">
        <v>0</v>
      </c>
      <c r="C341">
        <v>0</v>
      </c>
      <c r="D341">
        <v>0</v>
      </c>
      <c r="E341">
        <v>0</v>
      </c>
      <c r="F341">
        <v>0</v>
      </c>
      <c r="G341">
        <v>0</v>
      </c>
    </row>
    <row r="342" spans="1:7" x14ac:dyDescent="0.25">
      <c r="A342">
        <v>8</v>
      </c>
      <c r="B342">
        <v>6</v>
      </c>
      <c r="C342">
        <v>8.1</v>
      </c>
      <c r="D342">
        <v>7.3</v>
      </c>
      <c r="E342">
        <v>7</v>
      </c>
      <c r="F342">
        <v>0</v>
      </c>
      <c r="G342">
        <v>0</v>
      </c>
    </row>
    <row r="343" spans="1:7" x14ac:dyDescent="0.25">
      <c r="A343">
        <v>9</v>
      </c>
      <c r="B343">
        <v>0</v>
      </c>
      <c r="C343">
        <v>0</v>
      </c>
      <c r="D343">
        <v>0</v>
      </c>
      <c r="E343">
        <v>0</v>
      </c>
      <c r="F343">
        <v>0</v>
      </c>
      <c r="G343">
        <v>0</v>
      </c>
    </row>
    <row r="344" spans="1:7" x14ac:dyDescent="0.25">
      <c r="A344">
        <v>10</v>
      </c>
      <c r="B344">
        <v>0</v>
      </c>
      <c r="C344">
        <v>0</v>
      </c>
      <c r="D344">
        <v>0</v>
      </c>
      <c r="E344">
        <v>0</v>
      </c>
      <c r="F344">
        <v>0</v>
      </c>
      <c r="G344">
        <v>0</v>
      </c>
    </row>
    <row r="345" spans="1:7" x14ac:dyDescent="0.25">
      <c r="A345">
        <v>11</v>
      </c>
      <c r="B345">
        <v>0</v>
      </c>
      <c r="C345">
        <v>0</v>
      </c>
      <c r="D345">
        <v>0</v>
      </c>
      <c r="E345">
        <v>0</v>
      </c>
      <c r="F345">
        <v>0</v>
      </c>
      <c r="G345">
        <v>0</v>
      </c>
    </row>
    <row r="346" spans="1:7" x14ac:dyDescent="0.25">
      <c r="A346">
        <v>12</v>
      </c>
      <c r="B346">
        <v>0</v>
      </c>
      <c r="C346">
        <v>0</v>
      </c>
      <c r="D346">
        <v>0</v>
      </c>
      <c r="E346">
        <v>0</v>
      </c>
      <c r="F346">
        <v>0</v>
      </c>
      <c r="G346">
        <v>0</v>
      </c>
    </row>
    <row r="347" spans="1:7" x14ac:dyDescent="0.25">
      <c r="A347">
        <v>13</v>
      </c>
      <c r="B347">
        <v>0</v>
      </c>
      <c r="C347">
        <v>0</v>
      </c>
      <c r="D347">
        <v>0</v>
      </c>
      <c r="E347">
        <v>0</v>
      </c>
      <c r="F347">
        <v>0</v>
      </c>
      <c r="G347">
        <v>0</v>
      </c>
    </row>
    <row r="348" spans="1:7" x14ac:dyDescent="0.25">
      <c r="A348">
        <v>14</v>
      </c>
      <c r="B348">
        <v>0</v>
      </c>
      <c r="C348">
        <v>0</v>
      </c>
      <c r="D348">
        <v>0</v>
      </c>
      <c r="E348">
        <v>0</v>
      </c>
      <c r="F348">
        <v>0</v>
      </c>
      <c r="G348">
        <v>0</v>
      </c>
    </row>
    <row r="349" spans="1:7" x14ac:dyDescent="0.25">
      <c r="A349">
        <v>15</v>
      </c>
      <c r="B349">
        <v>0</v>
      </c>
      <c r="C349">
        <v>0</v>
      </c>
      <c r="D349">
        <v>0</v>
      </c>
      <c r="E349">
        <v>0</v>
      </c>
      <c r="F349">
        <v>0</v>
      </c>
      <c r="G349">
        <v>0</v>
      </c>
    </row>
    <row r="350" spans="1:7" x14ac:dyDescent="0.25">
      <c r="A350">
        <v>16</v>
      </c>
      <c r="B350">
        <v>0</v>
      </c>
      <c r="C350">
        <v>0</v>
      </c>
      <c r="D350">
        <v>0</v>
      </c>
      <c r="E350">
        <v>0</v>
      </c>
      <c r="F350">
        <v>0</v>
      </c>
      <c r="G350">
        <v>0</v>
      </c>
    </row>
    <row r="351" spans="1:7" x14ac:dyDescent="0.25">
      <c r="A351">
        <v>17</v>
      </c>
      <c r="B351">
        <v>0</v>
      </c>
      <c r="C351">
        <v>0</v>
      </c>
      <c r="D351">
        <v>0</v>
      </c>
      <c r="E351">
        <v>0</v>
      </c>
      <c r="F351">
        <v>0</v>
      </c>
      <c r="G351">
        <v>0</v>
      </c>
    </row>
    <row r="352" spans="1:7" x14ac:dyDescent="0.25">
      <c r="A352">
        <v>18</v>
      </c>
      <c r="B352">
        <v>0</v>
      </c>
      <c r="C352">
        <v>0</v>
      </c>
      <c r="D352">
        <v>0</v>
      </c>
      <c r="E352">
        <v>0</v>
      </c>
      <c r="F352">
        <v>0</v>
      </c>
      <c r="G352">
        <v>0</v>
      </c>
    </row>
    <row r="353" spans="1:7" x14ac:dyDescent="0.25">
      <c r="A353">
        <v>19</v>
      </c>
      <c r="B353">
        <v>0</v>
      </c>
      <c r="C353">
        <v>0</v>
      </c>
      <c r="D353">
        <v>0</v>
      </c>
      <c r="E353">
        <v>0</v>
      </c>
      <c r="F353">
        <v>0</v>
      </c>
      <c r="G353">
        <v>0</v>
      </c>
    </row>
    <row r="354" spans="1:7" x14ac:dyDescent="0.25">
      <c r="A354">
        <v>20</v>
      </c>
      <c r="B354">
        <v>0</v>
      </c>
      <c r="C354">
        <v>0</v>
      </c>
      <c r="D354">
        <v>0</v>
      </c>
      <c r="E354">
        <v>0</v>
      </c>
      <c r="F354">
        <v>0</v>
      </c>
      <c r="G354">
        <v>0</v>
      </c>
    </row>
    <row r="355" spans="1:7" x14ac:dyDescent="0.25">
      <c r="A355">
        <v>21</v>
      </c>
      <c r="B355">
        <v>0</v>
      </c>
      <c r="C355">
        <v>0</v>
      </c>
      <c r="D355">
        <v>0</v>
      </c>
      <c r="E355">
        <v>0</v>
      </c>
      <c r="F355">
        <v>0</v>
      </c>
      <c r="G355">
        <v>0</v>
      </c>
    </row>
    <row r="356" spans="1:7" x14ac:dyDescent="0.25">
      <c r="A356">
        <v>22</v>
      </c>
      <c r="B356">
        <v>0</v>
      </c>
      <c r="C356">
        <v>0</v>
      </c>
      <c r="D356">
        <v>0</v>
      </c>
      <c r="E356">
        <v>0</v>
      </c>
      <c r="F356">
        <v>0</v>
      </c>
      <c r="G356">
        <v>0</v>
      </c>
    </row>
    <row r="357" spans="1:7" x14ac:dyDescent="0.25">
      <c r="A357">
        <v>23</v>
      </c>
      <c r="B357">
        <v>0</v>
      </c>
      <c r="C357">
        <v>0</v>
      </c>
      <c r="D357">
        <v>0</v>
      </c>
      <c r="E357">
        <v>0</v>
      </c>
      <c r="F357">
        <v>0</v>
      </c>
      <c r="G357">
        <v>0</v>
      </c>
    </row>
    <row r="358" spans="1:7" x14ac:dyDescent="0.25">
      <c r="A358">
        <v>24</v>
      </c>
      <c r="B358">
        <v>0</v>
      </c>
      <c r="C358">
        <v>0</v>
      </c>
      <c r="D358">
        <v>0</v>
      </c>
      <c r="E358">
        <v>0</v>
      </c>
      <c r="F358">
        <v>0</v>
      </c>
      <c r="G358">
        <v>0</v>
      </c>
    </row>
    <row r="359" spans="1:7" x14ac:dyDescent="0.25">
      <c r="A359">
        <v>25</v>
      </c>
      <c r="B359">
        <v>0</v>
      </c>
      <c r="C359">
        <v>0</v>
      </c>
      <c r="D359">
        <v>0</v>
      </c>
      <c r="E359">
        <v>0</v>
      </c>
      <c r="F359">
        <v>0</v>
      </c>
      <c r="G359">
        <v>0</v>
      </c>
    </row>
    <row r="360" spans="1:7" x14ac:dyDescent="0.25">
      <c r="A360">
        <v>26</v>
      </c>
      <c r="B360">
        <v>0</v>
      </c>
      <c r="C360">
        <v>0</v>
      </c>
      <c r="D360">
        <v>0</v>
      </c>
      <c r="E360">
        <v>0</v>
      </c>
      <c r="F360">
        <v>0</v>
      </c>
      <c r="G360">
        <v>0</v>
      </c>
    </row>
    <row r="361" spans="1:7" x14ac:dyDescent="0.25">
      <c r="A361">
        <v>27</v>
      </c>
      <c r="B361">
        <v>0</v>
      </c>
      <c r="C361">
        <v>0</v>
      </c>
      <c r="D361">
        <v>0</v>
      </c>
      <c r="E361">
        <v>0</v>
      </c>
      <c r="F361">
        <v>0</v>
      </c>
      <c r="G361">
        <v>0</v>
      </c>
    </row>
    <row r="362" spans="1:7" x14ac:dyDescent="0.25">
      <c r="A362">
        <v>28</v>
      </c>
      <c r="B362">
        <v>4</v>
      </c>
      <c r="C362">
        <v>1.3</v>
      </c>
      <c r="D362">
        <v>3.5</v>
      </c>
      <c r="E362">
        <v>1</v>
      </c>
      <c r="F362">
        <v>0</v>
      </c>
      <c r="G362">
        <v>0</v>
      </c>
    </row>
    <row r="363" spans="1:7" x14ac:dyDescent="0.25">
      <c r="A363">
        <v>29</v>
      </c>
      <c r="B363">
        <v>0</v>
      </c>
      <c r="C363">
        <v>0</v>
      </c>
      <c r="D363">
        <v>0</v>
      </c>
      <c r="E363">
        <v>0</v>
      </c>
      <c r="F363">
        <v>0</v>
      </c>
      <c r="G363">
        <v>0</v>
      </c>
    </row>
    <row r="364" spans="1:7" x14ac:dyDescent="0.25">
      <c r="A364">
        <v>30</v>
      </c>
      <c r="B364">
        <v>0</v>
      </c>
      <c r="C364">
        <v>0</v>
      </c>
      <c r="D364">
        <v>0</v>
      </c>
      <c r="E364">
        <v>0</v>
      </c>
      <c r="F364">
        <v>0</v>
      </c>
      <c r="G364">
        <v>0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70"/>
  <sheetViews>
    <sheetView workbookViewId="0">
      <selection sqref="A1:H1048576"/>
    </sheetView>
  </sheetViews>
  <sheetFormatPr defaultRowHeight="15" x14ac:dyDescent="0.25"/>
  <cols>
    <col min="1" max="1" width="9.85546875" style="14" bestFit="1" customWidth="1"/>
  </cols>
  <sheetData>
    <row r="1" spans="1:7" x14ac:dyDescent="0.25">
      <c r="A1"/>
      <c r="B1" t="s">
        <v>2</v>
      </c>
      <c r="C1" t="s">
        <v>3</v>
      </c>
      <c r="D1" t="s">
        <v>4</v>
      </c>
      <c r="E1" t="s">
        <v>5</v>
      </c>
      <c r="F1" t="s">
        <v>0</v>
      </c>
      <c r="G1" t="s">
        <v>1</v>
      </c>
    </row>
    <row r="2" spans="1:7" x14ac:dyDescent="0.25">
      <c r="A2" s="12">
        <v>39448</v>
      </c>
      <c r="B2" s="2"/>
      <c r="C2" s="3"/>
      <c r="D2" s="3"/>
      <c r="E2" s="4"/>
      <c r="F2" s="3"/>
      <c r="G2" s="4"/>
    </row>
    <row r="3" spans="1:7" x14ac:dyDescent="0.25">
      <c r="A3" s="12">
        <v>39449</v>
      </c>
      <c r="B3" s="2"/>
      <c r="C3" s="3"/>
      <c r="D3" s="3"/>
      <c r="E3" s="4"/>
      <c r="F3" s="3"/>
      <c r="G3" s="4"/>
    </row>
    <row r="4" spans="1:7" x14ac:dyDescent="0.25">
      <c r="A4" s="12">
        <v>39450</v>
      </c>
      <c r="B4" s="2"/>
      <c r="C4" s="3"/>
      <c r="D4" s="3"/>
      <c r="E4" s="4"/>
      <c r="F4" s="3"/>
      <c r="G4" s="4"/>
    </row>
    <row r="5" spans="1:7" x14ac:dyDescent="0.25">
      <c r="A5" s="12">
        <v>39451</v>
      </c>
      <c r="B5" s="2"/>
      <c r="C5" s="3"/>
      <c r="D5" s="3"/>
      <c r="E5" s="4"/>
      <c r="F5" s="3"/>
      <c r="G5" s="4"/>
    </row>
    <row r="6" spans="1:7" x14ac:dyDescent="0.25">
      <c r="A6" s="12">
        <v>39452</v>
      </c>
      <c r="B6" s="2"/>
      <c r="C6" s="3"/>
      <c r="D6" s="3"/>
      <c r="E6" s="4"/>
      <c r="F6" s="3"/>
      <c r="G6" s="4"/>
    </row>
    <row r="7" spans="1:7" x14ac:dyDescent="0.25">
      <c r="A7" s="12">
        <v>39453</v>
      </c>
      <c r="B7" s="2"/>
      <c r="C7" s="3"/>
      <c r="D7" s="3"/>
      <c r="E7" s="4"/>
      <c r="F7" s="3"/>
      <c r="G7" s="4"/>
    </row>
    <row r="8" spans="1:7" x14ac:dyDescent="0.25">
      <c r="A8" s="12">
        <v>39454</v>
      </c>
      <c r="B8" s="2"/>
      <c r="C8" s="3"/>
      <c r="D8" s="3"/>
      <c r="E8" s="4"/>
      <c r="F8" s="3"/>
      <c r="G8" s="4"/>
    </row>
    <row r="9" spans="1:7" x14ac:dyDescent="0.25">
      <c r="A9" s="12">
        <v>39455</v>
      </c>
      <c r="B9" s="2"/>
      <c r="C9" s="3"/>
      <c r="D9" s="3"/>
      <c r="E9" s="4"/>
      <c r="F9" s="3"/>
      <c r="G9" s="4"/>
    </row>
    <row r="10" spans="1:7" x14ac:dyDescent="0.25">
      <c r="A10" s="12">
        <v>39456</v>
      </c>
      <c r="B10" s="2"/>
      <c r="C10" s="3"/>
      <c r="D10" s="3"/>
      <c r="E10" s="4"/>
      <c r="F10" s="3"/>
      <c r="G10" s="4"/>
    </row>
    <row r="11" spans="1:7" x14ac:dyDescent="0.25">
      <c r="A11" s="12">
        <v>39457</v>
      </c>
      <c r="B11" s="2"/>
      <c r="C11" s="3"/>
      <c r="D11" s="3"/>
      <c r="E11" s="4"/>
      <c r="F11" s="3"/>
      <c r="G11" s="4"/>
    </row>
    <row r="12" spans="1:7" x14ac:dyDescent="0.25">
      <c r="A12" s="12">
        <v>39458</v>
      </c>
      <c r="B12" s="2"/>
      <c r="C12" s="3"/>
      <c r="D12" s="3"/>
      <c r="E12" s="4"/>
      <c r="F12" s="3"/>
      <c r="G12" s="4"/>
    </row>
    <row r="13" spans="1:7" x14ac:dyDescent="0.25">
      <c r="A13" s="12">
        <v>39459</v>
      </c>
      <c r="B13" s="2"/>
      <c r="C13" s="3"/>
      <c r="D13" s="3"/>
      <c r="E13" s="4"/>
      <c r="F13" s="3"/>
      <c r="G13" s="4"/>
    </row>
    <row r="14" spans="1:7" x14ac:dyDescent="0.25">
      <c r="A14" s="12">
        <v>39460</v>
      </c>
      <c r="B14" s="2"/>
      <c r="C14" s="3"/>
      <c r="D14" s="3"/>
      <c r="E14" s="4"/>
      <c r="F14" s="3"/>
      <c r="G14" s="4"/>
    </row>
    <row r="15" spans="1:7" x14ac:dyDescent="0.25">
      <c r="A15" s="12">
        <v>39461</v>
      </c>
      <c r="B15" s="2"/>
      <c r="C15" s="3"/>
      <c r="D15" s="3"/>
      <c r="E15" s="4"/>
      <c r="F15" s="3"/>
      <c r="G15" s="4"/>
    </row>
    <row r="16" spans="1:7" x14ac:dyDescent="0.25">
      <c r="A16" s="12">
        <v>39462</v>
      </c>
      <c r="B16" s="2">
        <v>4</v>
      </c>
      <c r="C16" s="3">
        <v>2.6</v>
      </c>
      <c r="D16" s="3">
        <v>3.8</v>
      </c>
      <c r="E16" s="4">
        <v>1.8</v>
      </c>
      <c r="F16" s="3"/>
      <c r="G16" s="4"/>
    </row>
    <row r="17" spans="1:7" x14ac:dyDescent="0.25">
      <c r="A17" s="12">
        <v>39463</v>
      </c>
      <c r="B17" s="2">
        <v>0</v>
      </c>
      <c r="C17" s="3">
        <v>0.3</v>
      </c>
      <c r="D17" s="3">
        <v>0.1</v>
      </c>
      <c r="E17" s="4">
        <v>0</v>
      </c>
      <c r="F17" s="3"/>
      <c r="G17" s="4"/>
    </row>
    <row r="18" spans="1:7" x14ac:dyDescent="0.25">
      <c r="A18" s="12">
        <v>39464</v>
      </c>
      <c r="B18" s="2">
        <v>22.3</v>
      </c>
      <c r="C18" s="3">
        <v>14.9</v>
      </c>
      <c r="D18" s="3">
        <v>28.5</v>
      </c>
      <c r="E18" s="4">
        <v>16.399999999999999</v>
      </c>
      <c r="F18" s="3">
        <v>7.6</v>
      </c>
      <c r="G18" s="4">
        <v>8.6999999999999993</v>
      </c>
    </row>
    <row r="19" spans="1:7" x14ac:dyDescent="0.25">
      <c r="A19" s="12">
        <v>39465</v>
      </c>
      <c r="B19" s="2">
        <v>8.9</v>
      </c>
      <c r="C19" s="3">
        <v>6.9</v>
      </c>
      <c r="D19" s="3">
        <v>3.9</v>
      </c>
      <c r="E19" s="4">
        <v>7</v>
      </c>
      <c r="F19" s="3">
        <v>2.2999999999999998</v>
      </c>
      <c r="G19" s="4">
        <v>5.5</v>
      </c>
    </row>
    <row r="20" spans="1:7" x14ac:dyDescent="0.25">
      <c r="A20" s="12">
        <v>39466</v>
      </c>
      <c r="B20" s="2">
        <v>3.8</v>
      </c>
      <c r="C20" s="3">
        <v>3.6</v>
      </c>
      <c r="D20" s="3">
        <v>4.8</v>
      </c>
      <c r="E20" s="4">
        <v>2.4</v>
      </c>
      <c r="F20" s="3">
        <v>2</v>
      </c>
      <c r="G20" s="4">
        <v>2</v>
      </c>
    </row>
    <row r="21" spans="1:7" x14ac:dyDescent="0.25">
      <c r="A21" s="12">
        <v>39467</v>
      </c>
      <c r="B21" s="2">
        <v>0.6</v>
      </c>
      <c r="C21" s="3">
        <v>0.2</v>
      </c>
      <c r="D21" s="3">
        <v>1</v>
      </c>
      <c r="E21" s="4">
        <v>0</v>
      </c>
      <c r="F21" s="3"/>
      <c r="G21" s="4"/>
    </row>
    <row r="22" spans="1:7" x14ac:dyDescent="0.25">
      <c r="A22" s="12">
        <v>39468</v>
      </c>
      <c r="B22" s="2"/>
      <c r="C22" s="3"/>
      <c r="D22" s="3"/>
      <c r="E22" s="4"/>
      <c r="F22" s="3"/>
      <c r="G22" s="4"/>
    </row>
    <row r="23" spans="1:7" x14ac:dyDescent="0.25">
      <c r="A23" s="12">
        <v>39469</v>
      </c>
      <c r="B23" s="2"/>
      <c r="C23" s="3"/>
      <c r="D23" s="3"/>
      <c r="E23" s="4"/>
      <c r="F23" s="3"/>
      <c r="G23" s="4"/>
    </row>
    <row r="24" spans="1:7" x14ac:dyDescent="0.25">
      <c r="A24" s="12">
        <v>39470</v>
      </c>
      <c r="B24" s="2"/>
      <c r="C24" s="3"/>
      <c r="D24" s="3"/>
      <c r="E24" s="4"/>
      <c r="F24" s="3"/>
      <c r="G24" s="4"/>
    </row>
    <row r="25" spans="1:7" x14ac:dyDescent="0.25">
      <c r="A25" s="12">
        <v>39471</v>
      </c>
      <c r="B25" s="2"/>
      <c r="C25" s="3"/>
      <c r="D25" s="3"/>
      <c r="E25" s="4"/>
      <c r="F25" s="3"/>
      <c r="G25" s="4"/>
    </row>
    <row r="26" spans="1:7" x14ac:dyDescent="0.25">
      <c r="A26" s="12">
        <v>39472</v>
      </c>
      <c r="B26" s="2"/>
      <c r="C26" s="3"/>
      <c r="D26" s="3"/>
      <c r="E26" s="4"/>
      <c r="F26" s="3"/>
      <c r="G26" s="4"/>
    </row>
    <row r="27" spans="1:7" x14ac:dyDescent="0.25">
      <c r="A27" s="12">
        <v>39473</v>
      </c>
      <c r="B27" s="2"/>
      <c r="C27" s="3"/>
      <c r="D27" s="3"/>
      <c r="E27" s="4"/>
      <c r="F27" s="3"/>
      <c r="G27" s="4"/>
    </row>
    <row r="28" spans="1:7" x14ac:dyDescent="0.25">
      <c r="A28" s="12">
        <v>39474</v>
      </c>
      <c r="B28" s="2"/>
      <c r="C28" s="3"/>
      <c r="D28" s="3"/>
      <c r="E28" s="4"/>
      <c r="F28" s="3"/>
      <c r="G28" s="4"/>
    </row>
    <row r="29" spans="1:7" x14ac:dyDescent="0.25">
      <c r="A29" s="12">
        <v>39475</v>
      </c>
      <c r="B29" s="2"/>
      <c r="C29" s="3"/>
      <c r="D29" s="3"/>
      <c r="E29" s="4"/>
      <c r="F29" s="5"/>
      <c r="G29" s="6"/>
    </row>
    <row r="30" spans="1:7" x14ac:dyDescent="0.25">
      <c r="A30" s="12">
        <v>39476</v>
      </c>
      <c r="B30" s="2"/>
      <c r="C30" s="3"/>
      <c r="D30" s="3"/>
      <c r="E30" s="4"/>
      <c r="F30" s="3"/>
      <c r="G30" s="4"/>
    </row>
    <row r="31" spans="1:7" x14ac:dyDescent="0.25">
      <c r="A31" s="12">
        <v>39477</v>
      </c>
      <c r="B31" s="2"/>
      <c r="C31" s="3"/>
      <c r="D31" s="3"/>
      <c r="E31" s="4"/>
      <c r="F31" s="3"/>
      <c r="G31" s="4"/>
    </row>
    <row r="32" spans="1:7" x14ac:dyDescent="0.25">
      <c r="A32" s="12">
        <v>39478</v>
      </c>
      <c r="B32" s="2"/>
      <c r="C32" s="3"/>
      <c r="D32" s="3"/>
      <c r="E32" s="4"/>
      <c r="F32" s="3"/>
      <c r="G32" s="4"/>
    </row>
    <row r="33" spans="1:7" x14ac:dyDescent="0.25">
      <c r="A33" s="12">
        <v>39479</v>
      </c>
      <c r="B33" s="2"/>
      <c r="C33" s="3"/>
      <c r="D33" s="3"/>
      <c r="E33" s="4"/>
      <c r="F33" s="3"/>
      <c r="G33" s="4"/>
    </row>
    <row r="34" spans="1:7" x14ac:dyDescent="0.25">
      <c r="A34" s="12">
        <v>39480</v>
      </c>
      <c r="B34" s="2"/>
      <c r="C34" s="3"/>
      <c r="D34" s="3"/>
      <c r="E34" s="4"/>
      <c r="F34" s="3"/>
      <c r="G34" s="4"/>
    </row>
    <row r="35" spans="1:7" x14ac:dyDescent="0.25">
      <c r="A35" s="12">
        <v>39481</v>
      </c>
      <c r="B35" s="2"/>
      <c r="C35" s="3"/>
      <c r="D35" s="3"/>
      <c r="E35" s="4"/>
      <c r="F35" s="3"/>
      <c r="G35" s="4"/>
    </row>
    <row r="36" spans="1:7" x14ac:dyDescent="0.25">
      <c r="A36" s="12">
        <v>39482</v>
      </c>
      <c r="B36" s="2"/>
      <c r="C36" s="3"/>
      <c r="D36" s="3"/>
      <c r="E36" s="4"/>
      <c r="F36" s="3"/>
      <c r="G36" s="4"/>
    </row>
    <row r="37" spans="1:7" x14ac:dyDescent="0.25">
      <c r="A37" s="12">
        <v>39483</v>
      </c>
      <c r="B37" s="2"/>
      <c r="C37" s="3"/>
      <c r="D37" s="3"/>
      <c r="E37" s="4"/>
      <c r="F37" s="3"/>
      <c r="G37" s="4"/>
    </row>
    <row r="38" spans="1:7" x14ac:dyDescent="0.25">
      <c r="A38" s="12">
        <v>39484</v>
      </c>
      <c r="B38" s="2"/>
      <c r="C38" s="3"/>
      <c r="D38" s="3"/>
      <c r="E38" s="4"/>
      <c r="F38" s="3"/>
      <c r="G38" s="4"/>
    </row>
    <row r="39" spans="1:7" x14ac:dyDescent="0.25">
      <c r="A39" s="12">
        <v>39485</v>
      </c>
      <c r="B39" s="2"/>
      <c r="C39" s="3"/>
      <c r="D39" s="3"/>
      <c r="E39" s="4"/>
      <c r="F39" s="3"/>
      <c r="G39" s="4">
        <v>5</v>
      </c>
    </row>
    <row r="40" spans="1:7" x14ac:dyDescent="0.25">
      <c r="A40" s="12">
        <v>39486</v>
      </c>
      <c r="B40" s="2"/>
      <c r="C40" s="3"/>
      <c r="D40" s="3"/>
      <c r="E40" s="4"/>
      <c r="F40" s="3"/>
      <c r="G40" s="4"/>
    </row>
    <row r="41" spans="1:7" x14ac:dyDescent="0.25">
      <c r="A41" s="12">
        <v>39487</v>
      </c>
      <c r="B41" s="2"/>
      <c r="C41" s="3"/>
      <c r="D41" s="3"/>
      <c r="E41" s="4"/>
      <c r="F41" s="3"/>
      <c r="G41" s="4"/>
    </row>
    <row r="42" spans="1:7" x14ac:dyDescent="0.25">
      <c r="A42" s="12">
        <v>39488</v>
      </c>
      <c r="B42" s="2"/>
      <c r="C42" s="3"/>
      <c r="D42" s="3"/>
      <c r="E42" s="4"/>
      <c r="F42" s="3"/>
      <c r="G42" s="4"/>
    </row>
    <row r="43" spans="1:7" x14ac:dyDescent="0.25">
      <c r="A43" s="12">
        <v>39489</v>
      </c>
      <c r="B43" s="2"/>
      <c r="C43" s="3"/>
      <c r="D43" s="3"/>
      <c r="E43" s="4"/>
      <c r="F43" s="3"/>
      <c r="G43" s="4"/>
    </row>
    <row r="44" spans="1:7" x14ac:dyDescent="0.25">
      <c r="A44" s="12">
        <v>39490</v>
      </c>
      <c r="B44" s="2"/>
      <c r="C44" s="3"/>
      <c r="D44" s="3"/>
      <c r="E44" s="4"/>
      <c r="F44" s="3"/>
      <c r="G44" s="4"/>
    </row>
    <row r="45" spans="1:7" x14ac:dyDescent="0.25">
      <c r="A45" s="12">
        <v>39491</v>
      </c>
      <c r="B45" s="2"/>
      <c r="C45" s="3"/>
      <c r="D45" s="3"/>
      <c r="E45" s="4"/>
      <c r="F45" s="3"/>
      <c r="G45" s="4"/>
    </row>
    <row r="46" spans="1:7" x14ac:dyDescent="0.25">
      <c r="A46" s="12">
        <v>39492</v>
      </c>
      <c r="B46" s="2"/>
      <c r="C46" s="3"/>
      <c r="D46" s="3"/>
      <c r="E46" s="4"/>
      <c r="F46" s="3"/>
      <c r="G46" s="4"/>
    </row>
    <row r="47" spans="1:7" x14ac:dyDescent="0.25">
      <c r="A47" s="12">
        <v>39493</v>
      </c>
      <c r="B47" s="2"/>
      <c r="C47" s="3"/>
      <c r="D47" s="3"/>
      <c r="E47" s="4"/>
      <c r="F47" s="3"/>
      <c r="G47" s="4"/>
    </row>
    <row r="48" spans="1:7" x14ac:dyDescent="0.25">
      <c r="A48" s="12">
        <v>39494</v>
      </c>
      <c r="B48" s="2"/>
      <c r="C48" s="3"/>
      <c r="D48" s="3"/>
      <c r="E48" s="4"/>
      <c r="F48" s="3"/>
      <c r="G48" s="4"/>
    </row>
    <row r="49" spans="1:7" x14ac:dyDescent="0.25">
      <c r="A49" s="12">
        <v>39495</v>
      </c>
      <c r="B49" s="2"/>
      <c r="C49" s="3"/>
      <c r="D49" s="3"/>
      <c r="E49" s="4"/>
      <c r="F49" s="3"/>
      <c r="G49" s="4"/>
    </row>
    <row r="50" spans="1:7" x14ac:dyDescent="0.25">
      <c r="A50" s="12">
        <v>39496</v>
      </c>
      <c r="B50" s="2"/>
      <c r="C50" s="3"/>
      <c r="D50" s="3"/>
      <c r="E50" s="4"/>
      <c r="F50" s="3"/>
      <c r="G50" s="4"/>
    </row>
    <row r="51" spans="1:7" x14ac:dyDescent="0.25">
      <c r="A51" s="12">
        <v>39497</v>
      </c>
      <c r="B51" s="2"/>
      <c r="C51" s="3"/>
      <c r="D51" s="3"/>
      <c r="E51" s="4"/>
      <c r="F51" s="3"/>
      <c r="G51" s="4"/>
    </row>
    <row r="52" spans="1:7" x14ac:dyDescent="0.25">
      <c r="A52" s="12">
        <v>39498</v>
      </c>
      <c r="B52" s="2"/>
      <c r="C52" s="3"/>
      <c r="D52" s="3"/>
      <c r="E52" s="4"/>
      <c r="F52" s="3"/>
      <c r="G52" s="4"/>
    </row>
    <row r="53" spans="1:7" x14ac:dyDescent="0.25">
      <c r="A53" s="12">
        <v>39499</v>
      </c>
      <c r="B53" s="2"/>
      <c r="C53" s="3"/>
      <c r="D53" s="3"/>
      <c r="E53" s="4"/>
      <c r="F53" s="3"/>
      <c r="G53" s="4"/>
    </row>
    <row r="54" spans="1:7" x14ac:dyDescent="0.25">
      <c r="A54" s="12">
        <v>39500</v>
      </c>
      <c r="B54" s="2"/>
      <c r="C54" s="3"/>
      <c r="D54" s="3"/>
      <c r="E54" s="4"/>
      <c r="F54" s="3"/>
      <c r="G54" s="4"/>
    </row>
    <row r="55" spans="1:7" x14ac:dyDescent="0.25">
      <c r="A55" s="12">
        <v>39501</v>
      </c>
      <c r="B55" s="2"/>
      <c r="C55" s="3"/>
      <c r="D55" s="3"/>
      <c r="E55" s="4"/>
      <c r="F55" s="3"/>
      <c r="G55" s="4"/>
    </row>
    <row r="56" spans="1:7" x14ac:dyDescent="0.25">
      <c r="A56" s="12">
        <v>39502</v>
      </c>
      <c r="B56" s="2"/>
      <c r="C56" s="3"/>
      <c r="D56" s="3"/>
      <c r="E56" s="4"/>
      <c r="F56" s="3"/>
      <c r="G56" s="4"/>
    </row>
    <row r="57" spans="1:7" x14ac:dyDescent="0.25">
      <c r="A57" s="12">
        <v>39503</v>
      </c>
      <c r="B57" s="2"/>
      <c r="C57" s="3"/>
      <c r="D57" s="3"/>
      <c r="E57" s="4"/>
      <c r="F57" s="3"/>
      <c r="G57" s="4"/>
    </row>
    <row r="58" spans="1:7" x14ac:dyDescent="0.25">
      <c r="A58" s="12">
        <v>39504</v>
      </c>
      <c r="B58" s="2"/>
      <c r="C58" s="3"/>
      <c r="D58" s="3"/>
      <c r="E58" s="4"/>
      <c r="F58" s="3"/>
      <c r="G58" s="4"/>
    </row>
    <row r="59" spans="1:7" x14ac:dyDescent="0.25">
      <c r="A59" s="12">
        <v>39505</v>
      </c>
      <c r="B59" s="2"/>
      <c r="C59" s="3"/>
      <c r="D59" s="3"/>
      <c r="E59" s="4"/>
      <c r="F59" s="3"/>
      <c r="G59" s="4"/>
    </row>
    <row r="60" spans="1:7" x14ac:dyDescent="0.25">
      <c r="A60" s="12">
        <v>39506</v>
      </c>
      <c r="B60" s="2"/>
      <c r="C60" s="3"/>
      <c r="D60" s="3"/>
      <c r="E60" s="4"/>
      <c r="F60" s="5"/>
      <c r="G60" s="6"/>
    </row>
    <row r="61" spans="1:7" x14ac:dyDescent="0.25">
      <c r="A61" s="12">
        <v>39507</v>
      </c>
      <c r="B61" s="2"/>
      <c r="C61" s="3"/>
      <c r="D61" s="3"/>
      <c r="E61" s="4"/>
      <c r="F61" s="3"/>
      <c r="G61" s="4"/>
    </row>
    <row r="62" spans="1:7" x14ac:dyDescent="0.25">
      <c r="A62" s="12">
        <v>30</v>
      </c>
      <c r="B62" s="2"/>
      <c r="C62" s="3"/>
      <c r="D62" s="3"/>
      <c r="E62" s="4"/>
      <c r="F62" s="3"/>
      <c r="G62" s="4"/>
    </row>
    <row r="63" spans="1:7" x14ac:dyDescent="0.25">
      <c r="A63" s="12">
        <v>31</v>
      </c>
      <c r="B63" s="2"/>
      <c r="C63" s="3"/>
      <c r="D63" s="3"/>
      <c r="E63" s="4"/>
      <c r="F63" s="3"/>
      <c r="G63" s="4"/>
    </row>
    <row r="64" spans="1:7" x14ac:dyDescent="0.25">
      <c r="A64" s="12">
        <v>36951</v>
      </c>
      <c r="B64" s="2"/>
      <c r="C64" s="3"/>
      <c r="D64" s="3"/>
      <c r="E64" s="3"/>
      <c r="F64" s="3"/>
      <c r="G64" s="4"/>
    </row>
    <row r="65" spans="1:7" x14ac:dyDescent="0.25">
      <c r="A65" s="12">
        <v>2</v>
      </c>
      <c r="B65" s="2"/>
      <c r="C65" s="3"/>
      <c r="D65" s="3"/>
      <c r="E65" s="3"/>
      <c r="F65" s="3"/>
      <c r="G65" s="4"/>
    </row>
    <row r="66" spans="1:7" x14ac:dyDescent="0.25">
      <c r="A66" s="12">
        <v>3</v>
      </c>
      <c r="B66" s="2"/>
      <c r="C66" s="3"/>
      <c r="D66" s="3"/>
      <c r="E66" s="3"/>
      <c r="F66" s="3"/>
      <c r="G66" s="4"/>
    </row>
    <row r="67" spans="1:7" x14ac:dyDescent="0.25">
      <c r="A67" s="12">
        <v>4</v>
      </c>
      <c r="B67" s="2"/>
      <c r="C67" s="3"/>
      <c r="D67" s="3"/>
      <c r="E67" s="3"/>
      <c r="F67" s="3"/>
      <c r="G67" s="4"/>
    </row>
    <row r="68" spans="1:7" x14ac:dyDescent="0.25">
      <c r="A68" s="12">
        <v>5</v>
      </c>
      <c r="B68" s="2"/>
      <c r="C68" s="3"/>
      <c r="D68" s="3"/>
      <c r="E68" s="3"/>
      <c r="F68" s="3"/>
      <c r="G68" s="4"/>
    </row>
    <row r="69" spans="1:7" x14ac:dyDescent="0.25">
      <c r="A69" s="12">
        <v>6</v>
      </c>
      <c r="B69" s="2"/>
      <c r="C69" s="3"/>
      <c r="D69" s="3"/>
      <c r="E69" s="3"/>
      <c r="F69" s="3"/>
      <c r="G69" s="4"/>
    </row>
    <row r="70" spans="1:7" x14ac:dyDescent="0.25">
      <c r="A70" s="12">
        <v>7</v>
      </c>
      <c r="B70" s="2"/>
      <c r="C70" s="3"/>
      <c r="D70" s="3"/>
      <c r="E70" s="3"/>
      <c r="F70" s="3"/>
      <c r="G70" s="4"/>
    </row>
    <row r="71" spans="1:7" x14ac:dyDescent="0.25">
      <c r="A71" s="12">
        <v>8</v>
      </c>
      <c r="B71" s="2">
        <v>5.5</v>
      </c>
      <c r="C71" s="3">
        <v>2</v>
      </c>
      <c r="D71" s="3">
        <v>5.2</v>
      </c>
      <c r="E71" s="3"/>
      <c r="F71" s="3"/>
      <c r="G71" s="4"/>
    </row>
    <row r="72" spans="1:7" x14ac:dyDescent="0.25">
      <c r="A72" s="12">
        <v>9</v>
      </c>
      <c r="B72" s="2"/>
      <c r="C72" s="3"/>
      <c r="D72" s="3"/>
      <c r="E72" s="3"/>
      <c r="F72" s="3"/>
      <c r="G72" s="4"/>
    </row>
    <row r="73" spans="1:7" x14ac:dyDescent="0.25">
      <c r="A73" s="12">
        <v>10</v>
      </c>
      <c r="B73" s="2"/>
      <c r="C73" s="3"/>
      <c r="D73" s="3"/>
      <c r="E73" s="3"/>
      <c r="F73" s="3"/>
      <c r="G73" s="4"/>
    </row>
    <row r="74" spans="1:7" x14ac:dyDescent="0.25">
      <c r="A74" s="12">
        <v>11</v>
      </c>
      <c r="B74" s="2"/>
      <c r="C74" s="3"/>
      <c r="D74" s="3"/>
      <c r="E74" s="3"/>
      <c r="F74" s="3"/>
      <c r="G74" s="4"/>
    </row>
    <row r="75" spans="1:7" x14ac:dyDescent="0.25">
      <c r="A75" s="12">
        <v>12</v>
      </c>
      <c r="B75" s="2"/>
      <c r="C75" s="3"/>
      <c r="D75" s="3"/>
      <c r="E75" s="3"/>
      <c r="F75" s="3"/>
      <c r="G75" s="4"/>
    </row>
    <row r="76" spans="1:7" x14ac:dyDescent="0.25">
      <c r="A76" s="12">
        <v>13</v>
      </c>
      <c r="B76" s="2"/>
      <c r="C76" s="3"/>
      <c r="D76" s="3"/>
      <c r="E76" s="3"/>
      <c r="F76" s="3"/>
      <c r="G76" s="4"/>
    </row>
    <row r="77" spans="1:7" x14ac:dyDescent="0.25">
      <c r="A77" s="12">
        <v>14</v>
      </c>
      <c r="B77" s="2"/>
      <c r="C77" s="3"/>
      <c r="D77" s="3"/>
      <c r="E77" s="3"/>
      <c r="F77" s="3"/>
      <c r="G77" s="4"/>
    </row>
    <row r="78" spans="1:7" x14ac:dyDescent="0.25">
      <c r="A78" s="12">
        <v>15</v>
      </c>
      <c r="B78" s="2"/>
      <c r="C78" s="3"/>
      <c r="D78" s="3"/>
      <c r="E78" s="3"/>
      <c r="F78" s="3"/>
      <c r="G78" s="4"/>
    </row>
    <row r="79" spans="1:7" x14ac:dyDescent="0.25">
      <c r="A79" s="12">
        <v>16</v>
      </c>
      <c r="B79" s="2"/>
      <c r="C79" s="3"/>
      <c r="D79" s="3"/>
      <c r="E79" s="3"/>
      <c r="F79" s="3"/>
      <c r="G79" s="4"/>
    </row>
    <row r="80" spans="1:7" x14ac:dyDescent="0.25">
      <c r="A80" s="12">
        <v>17</v>
      </c>
      <c r="B80" s="2"/>
      <c r="C80" s="3"/>
      <c r="D80" s="3"/>
      <c r="E80" s="3"/>
      <c r="F80" s="3"/>
      <c r="G80" s="4"/>
    </row>
    <row r="81" spans="1:7" x14ac:dyDescent="0.25">
      <c r="A81" s="12">
        <v>18</v>
      </c>
      <c r="B81" s="2"/>
      <c r="C81" s="3"/>
      <c r="D81" s="3"/>
      <c r="E81" s="3"/>
      <c r="F81" s="3"/>
      <c r="G81" s="4"/>
    </row>
    <row r="82" spans="1:7" x14ac:dyDescent="0.25">
      <c r="A82" s="12">
        <v>19</v>
      </c>
      <c r="B82" s="2"/>
      <c r="C82" s="3"/>
      <c r="D82" s="3"/>
      <c r="E82" s="3"/>
      <c r="F82" s="3"/>
      <c r="G82" s="4"/>
    </row>
    <row r="83" spans="1:7" x14ac:dyDescent="0.25">
      <c r="A83" s="12">
        <v>20</v>
      </c>
      <c r="B83" s="2"/>
      <c r="C83" s="3"/>
      <c r="D83" s="3"/>
      <c r="E83" s="3"/>
      <c r="F83" s="3">
        <v>3.3</v>
      </c>
      <c r="G83" s="4">
        <v>5.2</v>
      </c>
    </row>
    <row r="84" spans="1:7" x14ac:dyDescent="0.25">
      <c r="A84" s="12">
        <v>21</v>
      </c>
      <c r="B84" s="2">
        <v>7.4</v>
      </c>
      <c r="C84" s="3">
        <v>12.2</v>
      </c>
      <c r="D84" s="3">
        <v>14.5</v>
      </c>
      <c r="E84" s="3"/>
      <c r="F84" s="3">
        <v>4.5</v>
      </c>
      <c r="G84" s="4">
        <v>4.8</v>
      </c>
    </row>
    <row r="85" spans="1:7" x14ac:dyDescent="0.25">
      <c r="A85" s="12">
        <v>22</v>
      </c>
      <c r="B85" s="2"/>
      <c r="C85" s="3"/>
      <c r="D85" s="3"/>
      <c r="E85" s="3"/>
      <c r="F85" s="3"/>
      <c r="G85" s="4">
        <v>6.9</v>
      </c>
    </row>
    <row r="86" spans="1:7" x14ac:dyDescent="0.25">
      <c r="A86" s="12">
        <v>23</v>
      </c>
      <c r="B86" s="2">
        <v>19</v>
      </c>
      <c r="C86" s="3">
        <v>13.8</v>
      </c>
      <c r="D86" s="3">
        <v>12.2</v>
      </c>
      <c r="E86" s="3"/>
      <c r="F86" s="3">
        <v>3.2</v>
      </c>
      <c r="G86" s="4">
        <v>4.7</v>
      </c>
    </row>
    <row r="87" spans="1:7" x14ac:dyDescent="0.25">
      <c r="A87" s="12">
        <v>24</v>
      </c>
      <c r="B87" s="2">
        <v>11.5</v>
      </c>
      <c r="C87" s="3">
        <v>5.8</v>
      </c>
      <c r="D87" s="3">
        <v>9.4</v>
      </c>
      <c r="E87" s="3"/>
      <c r="F87" s="3">
        <v>0.9</v>
      </c>
      <c r="G87" s="4">
        <v>6.8</v>
      </c>
    </row>
    <row r="88" spans="1:7" x14ac:dyDescent="0.25">
      <c r="A88" s="12">
        <v>25</v>
      </c>
      <c r="B88" s="2"/>
      <c r="C88" s="3"/>
      <c r="D88" s="3"/>
      <c r="E88" s="3"/>
      <c r="F88" s="3"/>
      <c r="G88" s="4"/>
    </row>
    <row r="89" spans="1:7" x14ac:dyDescent="0.25">
      <c r="A89" s="12">
        <v>26</v>
      </c>
      <c r="B89" s="2"/>
      <c r="C89" s="3"/>
      <c r="D89" s="3"/>
      <c r="E89" s="3"/>
      <c r="F89" s="3">
        <v>21.3</v>
      </c>
      <c r="G89" s="4">
        <v>16.5</v>
      </c>
    </row>
    <row r="90" spans="1:7" x14ac:dyDescent="0.25">
      <c r="A90" s="12">
        <v>27</v>
      </c>
      <c r="B90" s="2"/>
      <c r="C90" s="3"/>
      <c r="D90" s="3"/>
      <c r="E90" s="3"/>
      <c r="F90" s="3">
        <v>5.8</v>
      </c>
      <c r="G90" s="4">
        <v>14.9</v>
      </c>
    </row>
    <row r="91" spans="1:7" x14ac:dyDescent="0.25">
      <c r="A91" s="12">
        <v>28</v>
      </c>
      <c r="B91" s="2"/>
      <c r="C91" s="3"/>
      <c r="D91" s="3"/>
      <c r="E91" s="3"/>
      <c r="F91" s="8">
        <v>10.199999999999999</v>
      </c>
      <c r="G91" s="6">
        <v>0.6</v>
      </c>
    </row>
    <row r="92" spans="1:7" x14ac:dyDescent="0.25">
      <c r="A92" s="12">
        <v>29</v>
      </c>
      <c r="B92" s="2"/>
      <c r="C92" s="3"/>
      <c r="D92" s="3"/>
      <c r="E92" s="3"/>
      <c r="F92" s="3"/>
      <c r="G92" s="4"/>
    </row>
    <row r="93" spans="1:7" x14ac:dyDescent="0.25">
      <c r="A93" s="12">
        <v>30</v>
      </c>
      <c r="B93" s="2"/>
      <c r="C93" s="3"/>
      <c r="D93" s="3"/>
      <c r="E93" s="3"/>
      <c r="F93" s="3"/>
      <c r="G93" s="4"/>
    </row>
    <row r="94" spans="1:7" x14ac:dyDescent="0.25">
      <c r="A94" s="12">
        <v>31</v>
      </c>
      <c r="B94" s="2"/>
      <c r="C94" s="3"/>
      <c r="D94" s="3"/>
      <c r="E94" s="3"/>
      <c r="F94" s="3"/>
      <c r="G94" s="4"/>
    </row>
    <row r="95" spans="1:7" x14ac:dyDescent="0.25">
      <c r="A95" s="12">
        <v>36982</v>
      </c>
      <c r="B95" s="2"/>
      <c r="C95" s="3"/>
      <c r="D95" s="3"/>
      <c r="E95" s="3"/>
      <c r="F95" s="3"/>
      <c r="G95" s="4"/>
    </row>
    <row r="96" spans="1:7" x14ac:dyDescent="0.25">
      <c r="A96" s="12">
        <v>2</v>
      </c>
      <c r="B96" s="2"/>
      <c r="C96" s="3"/>
      <c r="D96" s="3"/>
      <c r="E96" s="3"/>
      <c r="F96" s="3"/>
      <c r="G96" s="4"/>
    </row>
    <row r="97" spans="1:7" x14ac:dyDescent="0.25">
      <c r="A97" s="12">
        <v>3</v>
      </c>
      <c r="B97" s="2"/>
      <c r="C97" s="3"/>
      <c r="D97" s="3"/>
      <c r="E97" s="3"/>
      <c r="F97" s="3"/>
      <c r="G97" s="4"/>
    </row>
    <row r="98" spans="1:7" x14ac:dyDescent="0.25">
      <c r="A98" s="12">
        <v>4</v>
      </c>
      <c r="B98" s="2"/>
      <c r="C98" s="3"/>
      <c r="D98" s="3"/>
      <c r="E98" s="3"/>
      <c r="F98" s="3"/>
      <c r="G98" s="4"/>
    </row>
    <row r="99" spans="1:7" x14ac:dyDescent="0.25">
      <c r="A99" s="12">
        <v>5</v>
      </c>
      <c r="B99" s="2"/>
      <c r="C99" s="3"/>
      <c r="D99" s="3"/>
      <c r="E99" s="3"/>
      <c r="F99" s="3"/>
      <c r="G99" s="4"/>
    </row>
    <row r="100" spans="1:7" x14ac:dyDescent="0.25">
      <c r="A100" s="12">
        <v>6</v>
      </c>
      <c r="B100" s="2"/>
      <c r="C100" s="3"/>
      <c r="D100" s="3"/>
      <c r="E100" s="3"/>
      <c r="F100" s="3"/>
      <c r="G100" s="4"/>
    </row>
    <row r="101" spans="1:7" x14ac:dyDescent="0.25">
      <c r="A101" s="12">
        <v>7</v>
      </c>
      <c r="B101" s="2"/>
      <c r="C101" s="3"/>
      <c r="D101" s="3"/>
      <c r="E101" s="3"/>
      <c r="F101" s="3"/>
      <c r="G101" s="4"/>
    </row>
    <row r="102" spans="1:7" x14ac:dyDescent="0.25">
      <c r="A102" s="12">
        <v>8</v>
      </c>
      <c r="B102" s="2"/>
      <c r="C102" s="3"/>
      <c r="D102" s="3"/>
      <c r="E102" s="3"/>
      <c r="F102" s="3"/>
      <c r="G102" s="4"/>
    </row>
    <row r="103" spans="1:7" x14ac:dyDescent="0.25">
      <c r="A103" s="12">
        <v>9</v>
      </c>
      <c r="B103" s="2"/>
      <c r="C103" s="3"/>
      <c r="D103" s="3"/>
      <c r="E103" s="3"/>
      <c r="F103" s="3"/>
      <c r="G103" s="4"/>
    </row>
    <row r="104" spans="1:7" x14ac:dyDescent="0.25">
      <c r="A104" s="12">
        <v>10</v>
      </c>
      <c r="B104" s="2"/>
      <c r="C104" s="3"/>
      <c r="D104" s="3"/>
      <c r="E104" s="3"/>
      <c r="F104" s="3"/>
      <c r="G104" s="4"/>
    </row>
    <row r="105" spans="1:7" x14ac:dyDescent="0.25">
      <c r="A105" s="12">
        <v>11</v>
      </c>
      <c r="B105" s="2"/>
      <c r="C105" s="3"/>
      <c r="D105" s="3"/>
      <c r="E105" s="3"/>
      <c r="F105" s="3"/>
      <c r="G105" s="4">
        <v>2.7</v>
      </c>
    </row>
    <row r="106" spans="1:7" x14ac:dyDescent="0.25">
      <c r="A106" s="12">
        <v>12</v>
      </c>
      <c r="B106" s="2"/>
      <c r="C106" s="3"/>
      <c r="D106" s="3"/>
      <c r="E106" s="3"/>
      <c r="F106" s="3"/>
      <c r="G106" s="4"/>
    </row>
    <row r="107" spans="1:7" x14ac:dyDescent="0.25">
      <c r="A107" s="12">
        <v>13</v>
      </c>
      <c r="B107" s="2"/>
      <c r="C107" s="3"/>
      <c r="D107" s="3"/>
      <c r="E107" s="3"/>
      <c r="F107" s="3"/>
      <c r="G107" s="4"/>
    </row>
    <row r="108" spans="1:7" x14ac:dyDescent="0.25">
      <c r="A108" s="12">
        <v>14</v>
      </c>
      <c r="B108" s="2"/>
      <c r="C108" s="3"/>
      <c r="D108" s="3"/>
      <c r="E108" s="3"/>
      <c r="F108" s="3">
        <v>1.5</v>
      </c>
      <c r="G108" s="4">
        <v>6.5</v>
      </c>
    </row>
    <row r="109" spans="1:7" x14ac:dyDescent="0.25">
      <c r="A109" s="12">
        <v>15</v>
      </c>
      <c r="B109" s="2"/>
      <c r="C109" s="3"/>
      <c r="D109" s="3"/>
      <c r="E109" s="3"/>
      <c r="F109" s="3"/>
      <c r="G109" s="4"/>
    </row>
    <row r="110" spans="1:7" x14ac:dyDescent="0.25">
      <c r="A110" s="12">
        <v>16</v>
      </c>
      <c r="B110" s="2"/>
      <c r="C110" s="3"/>
      <c r="D110" s="3"/>
      <c r="E110" s="3"/>
      <c r="F110" s="3"/>
      <c r="G110" s="4"/>
    </row>
    <row r="111" spans="1:7" x14ac:dyDescent="0.25">
      <c r="A111" s="12">
        <v>17</v>
      </c>
      <c r="B111" s="2">
        <v>18.899999999999999</v>
      </c>
      <c r="C111" s="3">
        <v>20.9</v>
      </c>
      <c r="D111" s="3">
        <v>36.799999999999997</v>
      </c>
      <c r="E111" s="3"/>
      <c r="F111" s="3">
        <v>21.5</v>
      </c>
      <c r="G111" s="4">
        <v>19.2</v>
      </c>
    </row>
    <row r="112" spans="1:7" x14ac:dyDescent="0.25">
      <c r="A112" s="12">
        <v>18</v>
      </c>
      <c r="B112" s="2"/>
      <c r="C112" s="3"/>
      <c r="D112" s="3">
        <v>3.7</v>
      </c>
      <c r="E112" s="3"/>
      <c r="F112" s="3"/>
      <c r="G112" s="4">
        <v>3.6</v>
      </c>
    </row>
    <row r="113" spans="1:7" x14ac:dyDescent="0.25">
      <c r="A113" s="12">
        <v>19</v>
      </c>
      <c r="B113" s="2"/>
      <c r="C113" s="3">
        <v>5.8</v>
      </c>
      <c r="D113" s="3"/>
      <c r="E113" s="3"/>
      <c r="F113" s="3">
        <v>1.8</v>
      </c>
      <c r="G113" s="4">
        <v>1.4</v>
      </c>
    </row>
    <row r="114" spans="1:7" x14ac:dyDescent="0.25">
      <c r="A114" s="12">
        <v>20</v>
      </c>
      <c r="B114" s="2"/>
      <c r="C114" s="3"/>
      <c r="D114" s="3"/>
      <c r="E114" s="3"/>
      <c r="F114" s="3"/>
      <c r="G114" s="4"/>
    </row>
    <row r="115" spans="1:7" x14ac:dyDescent="0.25">
      <c r="A115" s="12">
        <v>21</v>
      </c>
      <c r="B115" s="2"/>
      <c r="C115" s="3"/>
      <c r="D115" s="3"/>
      <c r="E115" s="3"/>
      <c r="F115" s="3"/>
      <c r="G115" s="4"/>
    </row>
    <row r="116" spans="1:7" x14ac:dyDescent="0.25">
      <c r="A116" s="12">
        <v>22</v>
      </c>
      <c r="B116" s="2"/>
      <c r="C116" s="3">
        <v>3.1</v>
      </c>
      <c r="D116" s="3"/>
      <c r="E116" s="3"/>
      <c r="F116" s="3">
        <v>1.6</v>
      </c>
      <c r="G116" s="4">
        <v>2.1</v>
      </c>
    </row>
    <row r="117" spans="1:7" x14ac:dyDescent="0.25">
      <c r="A117" s="12">
        <v>23</v>
      </c>
      <c r="B117" s="2">
        <v>22.4</v>
      </c>
      <c r="C117" s="3">
        <v>8.9</v>
      </c>
      <c r="D117" s="3">
        <v>23</v>
      </c>
      <c r="E117" s="3"/>
      <c r="F117" s="3">
        <v>3.5</v>
      </c>
      <c r="G117" s="4">
        <v>1.7</v>
      </c>
    </row>
    <row r="118" spans="1:7" x14ac:dyDescent="0.25">
      <c r="A118" s="12">
        <v>24</v>
      </c>
      <c r="B118" s="2"/>
      <c r="C118" s="3"/>
      <c r="D118" s="3"/>
      <c r="E118" s="3"/>
      <c r="F118" s="3"/>
      <c r="G118" s="4"/>
    </row>
    <row r="119" spans="1:7" x14ac:dyDescent="0.25">
      <c r="A119" s="12">
        <v>25</v>
      </c>
      <c r="B119" s="2"/>
      <c r="C119" s="3"/>
      <c r="D119" s="3"/>
      <c r="E119" s="3"/>
      <c r="F119" s="3"/>
      <c r="G119" s="4"/>
    </row>
    <row r="120" spans="1:7" x14ac:dyDescent="0.25">
      <c r="A120" s="12">
        <v>26</v>
      </c>
      <c r="B120" s="2">
        <v>12.9</v>
      </c>
      <c r="C120" s="3">
        <v>19.8</v>
      </c>
      <c r="D120" s="3">
        <v>0</v>
      </c>
      <c r="E120" s="3"/>
      <c r="F120" s="3">
        <v>4.8</v>
      </c>
      <c r="G120" s="4">
        <v>7.2</v>
      </c>
    </row>
    <row r="121" spans="1:7" x14ac:dyDescent="0.25">
      <c r="A121" s="12">
        <v>27</v>
      </c>
      <c r="B121" s="2"/>
      <c r="C121" s="3"/>
      <c r="D121" s="3"/>
      <c r="E121" s="3"/>
      <c r="F121" s="3"/>
      <c r="G121" s="4"/>
    </row>
    <row r="122" spans="1:7" x14ac:dyDescent="0.25">
      <c r="A122" s="12">
        <v>28</v>
      </c>
      <c r="B122" s="2"/>
      <c r="C122" s="3"/>
      <c r="D122" s="3"/>
      <c r="E122" s="3"/>
      <c r="F122" s="8"/>
      <c r="G122" s="6"/>
    </row>
    <row r="123" spans="1:7" x14ac:dyDescent="0.25">
      <c r="A123" s="12">
        <v>29</v>
      </c>
      <c r="B123" s="2"/>
      <c r="C123" s="3"/>
      <c r="D123" s="3"/>
      <c r="E123" s="3"/>
      <c r="F123" s="3"/>
      <c r="G123" s="4"/>
    </row>
    <row r="124" spans="1:7" x14ac:dyDescent="0.25">
      <c r="A124" s="12">
        <v>30</v>
      </c>
      <c r="B124" s="2"/>
      <c r="C124" s="3"/>
      <c r="D124" s="3"/>
      <c r="E124" s="3"/>
      <c r="F124" s="3"/>
      <c r="G124" s="4"/>
    </row>
    <row r="125" spans="1:7" x14ac:dyDescent="0.25">
      <c r="A125" s="12">
        <v>37012</v>
      </c>
      <c r="B125" s="2"/>
      <c r="C125" s="3"/>
      <c r="D125" s="3"/>
      <c r="E125" s="3"/>
      <c r="F125" s="3"/>
      <c r="G125" s="4"/>
    </row>
    <row r="126" spans="1:7" x14ac:dyDescent="0.25">
      <c r="A126" s="12">
        <v>2</v>
      </c>
      <c r="B126" s="2"/>
      <c r="C126" s="3"/>
      <c r="D126" s="3"/>
      <c r="E126" s="3"/>
      <c r="F126" s="3"/>
      <c r="G126" s="4"/>
    </row>
    <row r="127" spans="1:7" x14ac:dyDescent="0.25">
      <c r="A127" s="12">
        <v>3</v>
      </c>
      <c r="B127" s="2">
        <v>1</v>
      </c>
      <c r="C127" s="3">
        <v>4</v>
      </c>
      <c r="D127" s="3">
        <v>0</v>
      </c>
      <c r="E127" s="3">
        <v>2.5</v>
      </c>
      <c r="F127" s="3"/>
      <c r="G127" s="4"/>
    </row>
    <row r="128" spans="1:7" x14ac:dyDescent="0.25">
      <c r="A128" s="12">
        <v>4</v>
      </c>
      <c r="B128" s="2"/>
      <c r="C128" s="3"/>
      <c r="D128" s="3"/>
      <c r="E128" s="3"/>
      <c r="F128" s="3"/>
      <c r="G128" s="4"/>
    </row>
    <row r="129" spans="1:7" x14ac:dyDescent="0.25">
      <c r="A129" s="12">
        <v>5</v>
      </c>
      <c r="B129" s="2"/>
      <c r="C129" s="3"/>
      <c r="D129" s="3"/>
      <c r="E129" s="3"/>
      <c r="F129" s="3"/>
      <c r="G129" s="4"/>
    </row>
    <row r="130" spans="1:7" x14ac:dyDescent="0.25">
      <c r="A130" s="12">
        <v>6</v>
      </c>
      <c r="B130" s="2"/>
      <c r="C130" s="3"/>
      <c r="D130" s="3"/>
      <c r="E130" s="3"/>
      <c r="F130" s="3"/>
      <c r="G130" s="4"/>
    </row>
    <row r="131" spans="1:7" x14ac:dyDescent="0.25">
      <c r="A131" s="12">
        <v>7</v>
      </c>
      <c r="B131" s="2"/>
      <c r="C131" s="3"/>
      <c r="D131" s="3"/>
      <c r="E131" s="3"/>
      <c r="F131" s="3"/>
      <c r="G131" s="4"/>
    </row>
    <row r="132" spans="1:7" x14ac:dyDescent="0.25">
      <c r="A132" s="12">
        <v>8</v>
      </c>
      <c r="B132" s="2"/>
      <c r="C132" s="3"/>
      <c r="D132" s="3"/>
      <c r="E132" s="3"/>
      <c r="F132" s="3"/>
      <c r="G132" s="4"/>
    </row>
    <row r="133" spans="1:7" x14ac:dyDescent="0.25">
      <c r="A133" s="12">
        <v>9</v>
      </c>
      <c r="B133" s="2"/>
      <c r="C133" s="3"/>
      <c r="D133" s="3"/>
      <c r="E133" s="3"/>
      <c r="F133" s="3">
        <v>2.8</v>
      </c>
      <c r="G133" s="4">
        <v>2.6</v>
      </c>
    </row>
    <row r="134" spans="1:7" x14ac:dyDescent="0.25">
      <c r="A134" s="12">
        <v>10</v>
      </c>
      <c r="B134" s="2"/>
      <c r="C134" s="3"/>
      <c r="D134" s="3"/>
      <c r="E134" s="3"/>
      <c r="F134" s="3"/>
      <c r="G134" s="4"/>
    </row>
    <row r="135" spans="1:7" x14ac:dyDescent="0.25">
      <c r="A135" s="12">
        <v>11</v>
      </c>
      <c r="B135" s="2"/>
      <c r="C135" s="3"/>
      <c r="D135" s="3"/>
      <c r="E135" s="3"/>
      <c r="F135" s="3"/>
      <c r="G135" s="4"/>
    </row>
    <row r="136" spans="1:7" x14ac:dyDescent="0.25">
      <c r="A136" s="12">
        <v>12</v>
      </c>
      <c r="B136" s="2"/>
      <c r="C136" s="3"/>
      <c r="D136" s="3"/>
      <c r="E136" s="3"/>
      <c r="F136" s="3">
        <v>0.9</v>
      </c>
      <c r="G136" s="4">
        <v>8</v>
      </c>
    </row>
    <row r="137" spans="1:7" x14ac:dyDescent="0.25">
      <c r="A137" s="12">
        <v>13</v>
      </c>
      <c r="B137" s="2">
        <v>13.6</v>
      </c>
      <c r="C137" s="3">
        <v>18.899999999999999</v>
      </c>
      <c r="D137" s="3">
        <v>0</v>
      </c>
      <c r="E137" s="3">
        <v>2.2999999999999998</v>
      </c>
      <c r="F137" s="3">
        <v>1.4</v>
      </c>
      <c r="G137" s="4">
        <v>3.4</v>
      </c>
    </row>
    <row r="138" spans="1:7" x14ac:dyDescent="0.25">
      <c r="A138" s="12">
        <v>14</v>
      </c>
      <c r="B138" s="2">
        <v>0.2</v>
      </c>
      <c r="C138" s="3">
        <v>20.8</v>
      </c>
      <c r="D138" s="3">
        <v>0</v>
      </c>
      <c r="E138" s="3">
        <v>0.5</v>
      </c>
      <c r="F138" s="3">
        <v>5.5</v>
      </c>
      <c r="G138" s="4">
        <v>46.6</v>
      </c>
    </row>
    <row r="139" spans="1:7" x14ac:dyDescent="0.25">
      <c r="A139" s="12">
        <v>15</v>
      </c>
      <c r="B139" s="2">
        <v>1.9</v>
      </c>
      <c r="C139" s="3">
        <v>5.8</v>
      </c>
      <c r="D139" s="3">
        <v>0</v>
      </c>
      <c r="E139" s="3">
        <v>1.5</v>
      </c>
      <c r="F139" s="3">
        <v>1.4</v>
      </c>
      <c r="G139" s="4">
        <v>0</v>
      </c>
    </row>
    <row r="140" spans="1:7" x14ac:dyDescent="0.25">
      <c r="A140" s="12">
        <v>16</v>
      </c>
      <c r="B140" s="2">
        <v>6.1</v>
      </c>
      <c r="C140" s="3">
        <v>3.6</v>
      </c>
      <c r="D140" s="3">
        <v>10.5</v>
      </c>
      <c r="E140" s="3">
        <v>8.5</v>
      </c>
      <c r="F140" s="3">
        <v>0</v>
      </c>
      <c r="G140" s="4">
        <v>11.8</v>
      </c>
    </row>
    <row r="141" spans="1:7" x14ac:dyDescent="0.25">
      <c r="A141" s="12">
        <v>17</v>
      </c>
      <c r="B141" s="2"/>
      <c r="C141" s="3"/>
      <c r="D141" s="3"/>
      <c r="E141" s="3"/>
      <c r="F141" s="3"/>
      <c r="G141" s="4"/>
    </row>
    <row r="142" spans="1:7" x14ac:dyDescent="0.25">
      <c r="A142" s="12">
        <v>18</v>
      </c>
      <c r="B142" s="2">
        <v>4.5</v>
      </c>
      <c r="C142" s="3">
        <v>3.4</v>
      </c>
      <c r="D142" s="3">
        <v>6</v>
      </c>
      <c r="E142" s="3">
        <v>1</v>
      </c>
      <c r="F142" s="3">
        <v>6.7</v>
      </c>
      <c r="G142" s="4">
        <v>4.5999999999999996</v>
      </c>
    </row>
    <row r="143" spans="1:7" x14ac:dyDescent="0.25">
      <c r="A143" s="12">
        <v>19</v>
      </c>
      <c r="B143" s="2"/>
      <c r="C143" s="3"/>
      <c r="D143" s="3"/>
      <c r="E143" s="3"/>
      <c r="F143" s="3">
        <v>2</v>
      </c>
      <c r="G143" s="4">
        <v>5.8</v>
      </c>
    </row>
    <row r="144" spans="1:7" x14ac:dyDescent="0.25">
      <c r="A144" s="12">
        <v>20</v>
      </c>
      <c r="B144" s="2"/>
      <c r="C144" s="3"/>
      <c r="D144" s="3"/>
      <c r="E144" s="3"/>
      <c r="F144" s="3"/>
      <c r="G144" s="4"/>
    </row>
    <row r="145" spans="1:7" x14ac:dyDescent="0.25">
      <c r="A145" s="12">
        <v>21</v>
      </c>
      <c r="B145" s="2"/>
      <c r="C145" s="3"/>
      <c r="D145" s="3"/>
      <c r="E145" s="3"/>
      <c r="F145" s="3"/>
      <c r="G145" s="4"/>
    </row>
    <row r="146" spans="1:7" x14ac:dyDescent="0.25">
      <c r="A146" s="12">
        <v>22</v>
      </c>
      <c r="B146" s="2"/>
      <c r="C146" s="3"/>
      <c r="D146" s="3"/>
      <c r="E146" s="3"/>
      <c r="F146" s="3"/>
      <c r="G146" s="4"/>
    </row>
    <row r="147" spans="1:7" x14ac:dyDescent="0.25">
      <c r="A147" s="12">
        <v>23</v>
      </c>
      <c r="B147" s="2"/>
      <c r="C147" s="3"/>
      <c r="D147" s="3"/>
      <c r="E147" s="3"/>
      <c r="F147" s="3"/>
      <c r="G147" s="4"/>
    </row>
    <row r="148" spans="1:7" x14ac:dyDescent="0.25">
      <c r="A148" s="12">
        <v>24</v>
      </c>
      <c r="B148" s="2">
        <v>3.2</v>
      </c>
      <c r="C148" s="3">
        <v>1.9</v>
      </c>
      <c r="D148" s="3">
        <v>0</v>
      </c>
      <c r="E148" s="3">
        <v>0</v>
      </c>
      <c r="F148" s="3">
        <v>0</v>
      </c>
      <c r="G148" s="4">
        <v>0</v>
      </c>
    </row>
    <row r="149" spans="1:7" x14ac:dyDescent="0.25">
      <c r="A149" s="12">
        <v>25</v>
      </c>
      <c r="B149" s="2">
        <v>4.5</v>
      </c>
      <c r="C149" s="3">
        <v>4.2</v>
      </c>
      <c r="D149" s="3">
        <v>0</v>
      </c>
      <c r="E149" s="3">
        <v>0</v>
      </c>
      <c r="F149" s="3">
        <v>13.3</v>
      </c>
      <c r="G149" s="4">
        <v>7</v>
      </c>
    </row>
    <row r="150" spans="1:7" x14ac:dyDescent="0.25">
      <c r="A150" s="12">
        <v>26</v>
      </c>
      <c r="B150" s="2"/>
      <c r="C150" s="3"/>
      <c r="D150" s="3"/>
      <c r="E150" s="3"/>
      <c r="F150" s="3"/>
      <c r="G150" s="4"/>
    </row>
    <row r="151" spans="1:7" x14ac:dyDescent="0.25">
      <c r="A151" s="12">
        <v>27</v>
      </c>
      <c r="B151" s="2"/>
      <c r="C151" s="3"/>
      <c r="D151" s="3"/>
      <c r="E151" s="3"/>
      <c r="F151" s="3"/>
      <c r="G151" s="4"/>
    </row>
    <row r="152" spans="1:7" x14ac:dyDescent="0.25">
      <c r="A152" s="12">
        <v>28</v>
      </c>
      <c r="B152" s="2">
        <v>1.7</v>
      </c>
      <c r="C152" s="3">
        <v>2.8</v>
      </c>
      <c r="D152" s="3">
        <v>0.5</v>
      </c>
      <c r="E152" s="3">
        <v>1</v>
      </c>
      <c r="F152" s="8">
        <v>11.7</v>
      </c>
      <c r="G152" s="6">
        <v>3.5</v>
      </c>
    </row>
    <row r="153" spans="1:7" x14ac:dyDescent="0.25">
      <c r="A153" s="12">
        <v>29</v>
      </c>
      <c r="B153" s="2">
        <v>2.4</v>
      </c>
      <c r="C153" s="3">
        <v>1.4</v>
      </c>
      <c r="D153" s="3">
        <v>9.9</v>
      </c>
      <c r="E153" s="3">
        <v>1.2</v>
      </c>
      <c r="F153" s="3">
        <v>0</v>
      </c>
      <c r="G153" s="4">
        <v>0</v>
      </c>
    </row>
    <row r="154" spans="1:7" x14ac:dyDescent="0.25">
      <c r="A154" s="12">
        <v>30</v>
      </c>
      <c r="B154" s="2">
        <v>3.8</v>
      </c>
      <c r="C154" s="3">
        <v>1.8</v>
      </c>
      <c r="D154" s="3">
        <v>0.5</v>
      </c>
      <c r="E154" s="3">
        <v>1.9</v>
      </c>
      <c r="F154" s="3"/>
      <c r="G154" s="4"/>
    </row>
    <row r="155" spans="1:7" x14ac:dyDescent="0.25">
      <c r="A155" s="12">
        <v>31</v>
      </c>
      <c r="B155" s="2">
        <v>0.5</v>
      </c>
      <c r="C155" s="3">
        <v>5.7</v>
      </c>
      <c r="D155" s="3">
        <v>0</v>
      </c>
      <c r="E155" s="3">
        <v>4</v>
      </c>
      <c r="F155" s="3"/>
      <c r="G155" s="4"/>
    </row>
    <row r="156" spans="1:7" x14ac:dyDescent="0.25">
      <c r="A156" s="12">
        <v>37043</v>
      </c>
      <c r="B156" s="2"/>
      <c r="C156" s="3"/>
      <c r="D156" s="3"/>
      <c r="E156" s="3"/>
      <c r="F156" s="3"/>
      <c r="G156" s="4">
        <v>11.1</v>
      </c>
    </row>
    <row r="157" spans="1:7" x14ac:dyDescent="0.25">
      <c r="A157" s="12">
        <v>2</v>
      </c>
      <c r="B157" s="2"/>
      <c r="C157" s="3"/>
      <c r="D157" s="3"/>
      <c r="E157" s="3"/>
      <c r="F157" s="3"/>
      <c r="G157" s="4"/>
    </row>
    <row r="158" spans="1:7" x14ac:dyDescent="0.25">
      <c r="A158" s="12">
        <v>3</v>
      </c>
      <c r="B158" s="2">
        <v>32.299999999999997</v>
      </c>
      <c r="C158" s="3">
        <v>6.7</v>
      </c>
      <c r="D158" s="3">
        <v>3</v>
      </c>
      <c r="E158" s="3">
        <v>9.1</v>
      </c>
      <c r="F158" s="3"/>
      <c r="G158" s="4"/>
    </row>
    <row r="159" spans="1:7" x14ac:dyDescent="0.25">
      <c r="A159" s="12">
        <v>4</v>
      </c>
      <c r="B159" s="2"/>
      <c r="C159" s="3"/>
      <c r="D159" s="3"/>
      <c r="E159" s="3"/>
      <c r="F159" s="3"/>
      <c r="G159" s="4"/>
    </row>
    <row r="160" spans="1:7" x14ac:dyDescent="0.25">
      <c r="A160" s="12">
        <v>5</v>
      </c>
      <c r="B160" s="2"/>
      <c r="C160" s="3"/>
      <c r="D160" s="3"/>
      <c r="E160" s="3"/>
      <c r="F160" s="3"/>
      <c r="G160" s="4"/>
    </row>
    <row r="161" spans="1:7" x14ac:dyDescent="0.25">
      <c r="A161" s="12">
        <v>6</v>
      </c>
      <c r="B161" s="2"/>
      <c r="C161" s="3"/>
      <c r="D161" s="3"/>
      <c r="E161" s="3"/>
      <c r="F161" s="3"/>
      <c r="G161" s="4"/>
    </row>
    <row r="162" spans="1:7" x14ac:dyDescent="0.25">
      <c r="A162" s="12">
        <v>7</v>
      </c>
      <c r="B162" s="2"/>
      <c r="C162" s="3"/>
      <c r="D162" s="3"/>
      <c r="E162" s="3"/>
      <c r="F162" s="3"/>
      <c r="G162" s="4"/>
    </row>
    <row r="163" spans="1:7" x14ac:dyDescent="0.25">
      <c r="A163" s="12">
        <v>8</v>
      </c>
      <c r="B163" s="2"/>
      <c r="C163" s="3"/>
      <c r="D163" s="3"/>
      <c r="E163" s="3"/>
      <c r="F163" s="3"/>
      <c r="G163" s="4"/>
    </row>
    <row r="164" spans="1:7" x14ac:dyDescent="0.25">
      <c r="A164" s="12">
        <v>9</v>
      </c>
      <c r="B164" s="2"/>
      <c r="C164" s="3"/>
      <c r="D164" s="3"/>
      <c r="E164" s="3"/>
      <c r="F164" s="3"/>
      <c r="G164" s="4"/>
    </row>
    <row r="165" spans="1:7" x14ac:dyDescent="0.25">
      <c r="A165" s="12">
        <v>10</v>
      </c>
      <c r="B165" s="2"/>
      <c r="C165" s="3"/>
      <c r="D165" s="3"/>
      <c r="E165" s="3"/>
      <c r="F165" s="3"/>
      <c r="G165" s="4"/>
    </row>
    <row r="166" spans="1:7" x14ac:dyDescent="0.25">
      <c r="A166" s="12">
        <v>11</v>
      </c>
      <c r="B166" s="2"/>
      <c r="C166" s="3"/>
      <c r="D166" s="3"/>
      <c r="E166" s="3"/>
      <c r="F166" s="3"/>
      <c r="G166" s="4"/>
    </row>
    <row r="167" spans="1:7" x14ac:dyDescent="0.25">
      <c r="A167" s="12">
        <v>12</v>
      </c>
      <c r="B167" s="2"/>
      <c r="C167" s="3"/>
      <c r="D167" s="3"/>
      <c r="E167" s="3"/>
      <c r="F167" s="3"/>
      <c r="G167" s="4"/>
    </row>
    <row r="168" spans="1:7" x14ac:dyDescent="0.25">
      <c r="A168" s="12">
        <v>13</v>
      </c>
      <c r="B168" s="2"/>
      <c r="C168" s="3"/>
      <c r="D168" s="3"/>
      <c r="E168" s="3"/>
      <c r="F168" s="3"/>
      <c r="G168" s="4"/>
    </row>
    <row r="169" spans="1:7" x14ac:dyDescent="0.25">
      <c r="A169" s="12">
        <v>14</v>
      </c>
      <c r="B169" s="2"/>
      <c r="C169" s="3"/>
      <c r="D169" s="3"/>
      <c r="E169" s="3"/>
      <c r="F169" s="3"/>
      <c r="G169" s="4"/>
    </row>
    <row r="170" spans="1:7" x14ac:dyDescent="0.25">
      <c r="A170" s="12">
        <v>15</v>
      </c>
      <c r="B170" s="2"/>
      <c r="C170" s="3"/>
      <c r="D170" s="3"/>
      <c r="E170" s="3"/>
      <c r="F170" s="3"/>
      <c r="G170" s="4"/>
    </row>
    <row r="171" spans="1:7" x14ac:dyDescent="0.25">
      <c r="A171" s="12">
        <v>16</v>
      </c>
      <c r="B171" s="2"/>
      <c r="C171" s="3"/>
      <c r="D171" s="3"/>
      <c r="E171" s="3"/>
      <c r="F171" s="3"/>
      <c r="G171" s="4"/>
    </row>
    <row r="172" spans="1:7" x14ac:dyDescent="0.25">
      <c r="A172" s="12">
        <v>17</v>
      </c>
      <c r="B172" s="2"/>
      <c r="C172" s="3"/>
      <c r="D172" s="3"/>
      <c r="E172" s="3"/>
      <c r="F172" s="3"/>
      <c r="G172" s="4"/>
    </row>
    <row r="173" spans="1:7" x14ac:dyDescent="0.25">
      <c r="A173" s="12">
        <v>18</v>
      </c>
      <c r="B173" s="2"/>
      <c r="C173" s="3"/>
      <c r="D173" s="3"/>
      <c r="E173" s="3"/>
      <c r="F173" s="3"/>
      <c r="G173" s="4"/>
    </row>
    <row r="174" spans="1:7" x14ac:dyDescent="0.25">
      <c r="A174" s="12">
        <v>19</v>
      </c>
      <c r="B174" s="2"/>
      <c r="C174" s="3"/>
      <c r="D174" s="3"/>
      <c r="E174" s="3"/>
      <c r="F174" s="3"/>
      <c r="G174" s="4"/>
    </row>
    <row r="175" spans="1:7" x14ac:dyDescent="0.25">
      <c r="A175" s="12">
        <v>20</v>
      </c>
      <c r="B175" s="2"/>
      <c r="C175" s="3"/>
      <c r="D175" s="3"/>
      <c r="E175" s="3"/>
      <c r="F175" s="3"/>
      <c r="G175" s="4"/>
    </row>
    <row r="176" spans="1:7" x14ac:dyDescent="0.25">
      <c r="A176" s="12">
        <v>21</v>
      </c>
      <c r="B176" s="2"/>
      <c r="C176" s="3"/>
      <c r="D176" s="3"/>
      <c r="E176" s="3"/>
      <c r="F176" s="3"/>
      <c r="G176" s="4"/>
    </row>
    <row r="177" spans="1:7" x14ac:dyDescent="0.25">
      <c r="A177" s="12">
        <v>22</v>
      </c>
      <c r="B177" s="2"/>
      <c r="C177" s="3"/>
      <c r="D177" s="3"/>
      <c r="E177" s="3"/>
      <c r="F177" s="3"/>
      <c r="G177" s="4"/>
    </row>
    <row r="178" spans="1:7" x14ac:dyDescent="0.25">
      <c r="A178" s="12">
        <v>23</v>
      </c>
      <c r="B178" s="2"/>
      <c r="C178" s="3"/>
      <c r="D178" s="3"/>
      <c r="E178" s="3"/>
      <c r="F178" s="3"/>
      <c r="G178" s="4"/>
    </row>
    <row r="179" spans="1:7" x14ac:dyDescent="0.25">
      <c r="A179" s="12">
        <v>24</v>
      </c>
      <c r="B179" s="2"/>
      <c r="C179" s="3"/>
      <c r="D179" s="3"/>
      <c r="E179" s="3"/>
      <c r="F179" s="3"/>
      <c r="G179" s="4"/>
    </row>
    <row r="180" spans="1:7" x14ac:dyDescent="0.25">
      <c r="A180" s="12">
        <v>25</v>
      </c>
      <c r="B180" s="2"/>
      <c r="C180" s="3"/>
      <c r="D180" s="3"/>
      <c r="E180" s="3"/>
      <c r="F180" s="3"/>
      <c r="G180" s="4"/>
    </row>
    <row r="181" spans="1:7" x14ac:dyDescent="0.25">
      <c r="A181" s="12">
        <v>26</v>
      </c>
      <c r="B181" s="2"/>
      <c r="C181" s="3"/>
      <c r="D181" s="3"/>
      <c r="E181" s="3"/>
      <c r="F181" s="3"/>
      <c r="G181" s="4"/>
    </row>
    <row r="182" spans="1:7" x14ac:dyDescent="0.25">
      <c r="A182" s="12">
        <v>27</v>
      </c>
      <c r="B182" s="2"/>
      <c r="C182" s="3"/>
      <c r="D182" s="3"/>
      <c r="E182" s="3"/>
      <c r="F182" s="3"/>
      <c r="G182" s="4"/>
    </row>
    <row r="183" spans="1:7" x14ac:dyDescent="0.25">
      <c r="A183" s="12">
        <v>28</v>
      </c>
      <c r="B183" s="2"/>
      <c r="C183" s="3"/>
      <c r="D183" s="3"/>
      <c r="E183" s="3"/>
      <c r="F183" s="8"/>
      <c r="G183" s="6"/>
    </row>
    <row r="184" spans="1:7" x14ac:dyDescent="0.25">
      <c r="A184" s="12">
        <v>29</v>
      </c>
      <c r="B184" s="2"/>
      <c r="C184" s="3"/>
      <c r="D184" s="3"/>
      <c r="E184" s="3"/>
      <c r="F184" s="3"/>
      <c r="G184" s="4"/>
    </row>
    <row r="185" spans="1:7" x14ac:dyDescent="0.25">
      <c r="A185" s="12">
        <v>30</v>
      </c>
      <c r="B185" s="2"/>
      <c r="C185" s="3"/>
      <c r="D185" s="3"/>
      <c r="E185" s="3"/>
      <c r="F185" s="3"/>
      <c r="G185" s="4"/>
    </row>
    <row r="186" spans="1:7" x14ac:dyDescent="0.25">
      <c r="A186" s="12">
        <v>37073</v>
      </c>
      <c r="B186" s="2"/>
      <c r="C186" s="3"/>
      <c r="D186" s="3"/>
      <c r="E186" s="3"/>
      <c r="F186" s="3"/>
      <c r="G186" s="4"/>
    </row>
    <row r="187" spans="1:7" x14ac:dyDescent="0.25">
      <c r="A187" s="12">
        <v>2</v>
      </c>
      <c r="B187" s="2"/>
      <c r="C187" s="3"/>
      <c r="D187" s="3"/>
      <c r="E187" s="3"/>
      <c r="F187" s="3"/>
      <c r="G187" s="4"/>
    </row>
    <row r="188" spans="1:7" x14ac:dyDescent="0.25">
      <c r="A188" s="12">
        <v>3</v>
      </c>
      <c r="B188" s="2"/>
      <c r="C188" s="3"/>
      <c r="D188" s="3"/>
      <c r="E188" s="3"/>
      <c r="F188" s="3"/>
      <c r="G188" s="4"/>
    </row>
    <row r="189" spans="1:7" x14ac:dyDescent="0.25">
      <c r="A189" s="12">
        <v>4</v>
      </c>
      <c r="B189" s="2"/>
      <c r="C189" s="3"/>
      <c r="D189" s="3"/>
      <c r="E189" s="3"/>
      <c r="F189" s="3">
        <v>2</v>
      </c>
      <c r="G189" s="4">
        <v>2</v>
      </c>
    </row>
    <row r="190" spans="1:7" x14ac:dyDescent="0.25">
      <c r="A190" s="12">
        <v>5</v>
      </c>
      <c r="B190" s="2"/>
      <c r="C190" s="3"/>
      <c r="D190" s="3"/>
      <c r="E190" s="3"/>
      <c r="F190" s="3">
        <v>3.1</v>
      </c>
      <c r="G190" s="4">
        <v>5</v>
      </c>
    </row>
    <row r="191" spans="1:7" x14ac:dyDescent="0.25">
      <c r="A191" s="12">
        <v>6</v>
      </c>
      <c r="B191" s="2"/>
      <c r="C191" s="3"/>
      <c r="D191" s="3"/>
      <c r="E191" s="3"/>
      <c r="F191" s="3"/>
      <c r="G191" s="4"/>
    </row>
    <row r="192" spans="1:7" x14ac:dyDescent="0.25">
      <c r="A192" s="12">
        <v>7</v>
      </c>
      <c r="B192" s="2"/>
      <c r="C192" s="3"/>
      <c r="D192" s="3"/>
      <c r="E192" s="3"/>
      <c r="F192" s="3"/>
      <c r="G192" s="4"/>
    </row>
    <row r="193" spans="1:7" x14ac:dyDescent="0.25">
      <c r="A193" s="12">
        <v>8</v>
      </c>
      <c r="B193" s="2"/>
      <c r="C193" s="3"/>
      <c r="D193" s="3"/>
      <c r="E193" s="3"/>
      <c r="F193" s="3">
        <v>12.8</v>
      </c>
      <c r="G193" s="4">
        <v>5.3</v>
      </c>
    </row>
    <row r="194" spans="1:7" x14ac:dyDescent="0.25">
      <c r="A194" s="12">
        <v>9</v>
      </c>
      <c r="B194" s="2"/>
      <c r="C194" s="3"/>
      <c r="D194" s="3"/>
      <c r="E194" s="3"/>
      <c r="F194" s="3"/>
      <c r="G194" s="4"/>
    </row>
    <row r="195" spans="1:7" x14ac:dyDescent="0.25">
      <c r="A195" s="12">
        <v>10</v>
      </c>
      <c r="B195" s="2"/>
      <c r="C195" s="3"/>
      <c r="D195" s="3"/>
      <c r="E195" s="3"/>
      <c r="F195" s="3"/>
      <c r="G195" s="4"/>
    </row>
    <row r="196" spans="1:7" x14ac:dyDescent="0.25">
      <c r="A196" s="12">
        <v>11</v>
      </c>
      <c r="B196" s="2"/>
      <c r="C196" s="3"/>
      <c r="D196" s="3"/>
      <c r="E196" s="3"/>
      <c r="F196" s="3"/>
      <c r="G196" s="4"/>
    </row>
    <row r="197" spans="1:7" x14ac:dyDescent="0.25">
      <c r="A197" s="12">
        <v>12</v>
      </c>
      <c r="B197" s="2">
        <v>11</v>
      </c>
      <c r="C197" s="3">
        <v>14.9</v>
      </c>
      <c r="D197" s="3">
        <v>9.5</v>
      </c>
      <c r="E197" s="3">
        <v>4.7</v>
      </c>
      <c r="F197" s="3">
        <v>47.5</v>
      </c>
      <c r="G197" s="4">
        <v>29.3</v>
      </c>
    </row>
    <row r="198" spans="1:7" x14ac:dyDescent="0.25">
      <c r="A198" s="12">
        <v>13</v>
      </c>
      <c r="B198" s="2">
        <v>2</v>
      </c>
      <c r="C198" s="3">
        <v>1.3</v>
      </c>
      <c r="D198" s="3">
        <v>2.4</v>
      </c>
      <c r="E198" s="3">
        <v>1.5</v>
      </c>
      <c r="F198" s="3">
        <v>3.9</v>
      </c>
      <c r="G198" s="4">
        <v>0.6</v>
      </c>
    </row>
    <row r="199" spans="1:7" x14ac:dyDescent="0.25">
      <c r="A199" s="12">
        <v>14</v>
      </c>
      <c r="B199" s="2"/>
      <c r="C199" s="3"/>
      <c r="D199" s="3"/>
      <c r="E199" s="3"/>
      <c r="F199" s="3"/>
      <c r="G199" s="4"/>
    </row>
    <row r="200" spans="1:7" x14ac:dyDescent="0.25">
      <c r="A200" s="12">
        <v>15</v>
      </c>
      <c r="B200" s="2"/>
      <c r="C200" s="3"/>
      <c r="D200" s="3"/>
      <c r="E200" s="3"/>
      <c r="F200" s="3"/>
      <c r="G200" s="4"/>
    </row>
    <row r="201" spans="1:7" x14ac:dyDescent="0.25">
      <c r="A201" s="12">
        <v>16</v>
      </c>
      <c r="B201" s="2"/>
      <c r="C201" s="3"/>
      <c r="D201" s="3"/>
      <c r="E201" s="3"/>
      <c r="F201" s="3"/>
      <c r="G201" s="4"/>
    </row>
    <row r="202" spans="1:7" x14ac:dyDescent="0.25">
      <c r="A202" s="12">
        <v>17</v>
      </c>
      <c r="B202" s="2"/>
      <c r="C202" s="3"/>
      <c r="D202" s="3"/>
      <c r="E202" s="3"/>
      <c r="F202" s="3"/>
      <c r="G202" s="4"/>
    </row>
    <row r="203" spans="1:7" x14ac:dyDescent="0.25">
      <c r="A203" s="12">
        <v>18</v>
      </c>
      <c r="B203" s="2"/>
      <c r="C203" s="3"/>
      <c r="D203" s="3"/>
      <c r="E203" s="3"/>
      <c r="F203" s="3"/>
      <c r="G203" s="4"/>
    </row>
    <row r="204" spans="1:7" x14ac:dyDescent="0.25">
      <c r="A204" s="12">
        <v>19</v>
      </c>
      <c r="B204" s="2"/>
      <c r="C204" s="3"/>
      <c r="D204" s="3"/>
      <c r="E204" s="3"/>
      <c r="F204" s="3"/>
      <c r="G204" s="4"/>
    </row>
    <row r="205" spans="1:7" x14ac:dyDescent="0.25">
      <c r="A205" s="12">
        <v>20</v>
      </c>
      <c r="B205" s="2"/>
      <c r="C205" s="3"/>
      <c r="D205" s="3"/>
      <c r="E205" s="3"/>
      <c r="F205" s="3"/>
      <c r="G205" s="4"/>
    </row>
    <row r="206" spans="1:7" x14ac:dyDescent="0.25">
      <c r="A206" s="12">
        <v>21</v>
      </c>
      <c r="B206" s="2"/>
      <c r="C206" s="3"/>
      <c r="D206" s="3"/>
      <c r="E206" s="3"/>
      <c r="F206" s="3"/>
      <c r="G206" s="4"/>
    </row>
    <row r="207" spans="1:7" x14ac:dyDescent="0.25">
      <c r="A207" s="12">
        <v>22</v>
      </c>
      <c r="B207" s="2">
        <v>0</v>
      </c>
      <c r="C207" s="3">
        <v>7.1</v>
      </c>
      <c r="D207" s="3">
        <v>0</v>
      </c>
      <c r="E207" s="3">
        <v>6</v>
      </c>
      <c r="F207" s="3"/>
      <c r="G207" s="4"/>
    </row>
    <row r="208" spans="1:7" x14ac:dyDescent="0.25">
      <c r="A208" s="12">
        <v>23</v>
      </c>
      <c r="B208" s="2"/>
      <c r="C208" s="3"/>
      <c r="D208" s="3"/>
      <c r="E208" s="3"/>
      <c r="F208" s="3"/>
      <c r="G208" s="4"/>
    </row>
    <row r="209" spans="1:7" x14ac:dyDescent="0.25">
      <c r="A209" s="12">
        <v>24</v>
      </c>
      <c r="B209" s="2">
        <v>6</v>
      </c>
      <c r="C209" s="3">
        <v>4.5</v>
      </c>
      <c r="D209" s="3">
        <v>0</v>
      </c>
      <c r="E209" s="3">
        <v>3.8</v>
      </c>
      <c r="F209" s="3"/>
      <c r="G209" s="4"/>
    </row>
    <row r="210" spans="1:7" x14ac:dyDescent="0.25">
      <c r="A210" s="12">
        <v>25</v>
      </c>
      <c r="B210" s="2">
        <v>0</v>
      </c>
      <c r="C210" s="3">
        <v>0</v>
      </c>
      <c r="D210" s="3">
        <v>14.9</v>
      </c>
      <c r="E210" s="3">
        <v>1</v>
      </c>
      <c r="F210" s="3"/>
      <c r="G210" s="4"/>
    </row>
    <row r="211" spans="1:7" x14ac:dyDescent="0.25">
      <c r="A211" s="12">
        <v>26</v>
      </c>
      <c r="B211" s="2"/>
      <c r="C211" s="3"/>
      <c r="D211" s="3"/>
      <c r="E211" s="3"/>
      <c r="F211" s="3"/>
      <c r="G211" s="4"/>
    </row>
    <row r="212" spans="1:7" x14ac:dyDescent="0.25">
      <c r="A212" s="12">
        <v>27</v>
      </c>
      <c r="B212" s="2"/>
      <c r="C212" s="3"/>
      <c r="D212" s="3"/>
      <c r="E212" s="3"/>
      <c r="F212" s="3">
        <v>1</v>
      </c>
      <c r="G212" s="4"/>
    </row>
    <row r="213" spans="1:7" x14ac:dyDescent="0.25">
      <c r="A213" s="12">
        <v>28</v>
      </c>
      <c r="B213" s="2"/>
      <c r="C213" s="3"/>
      <c r="D213" s="3"/>
      <c r="E213" s="3"/>
      <c r="F213" s="8"/>
      <c r="G213" s="6"/>
    </row>
    <row r="214" spans="1:7" x14ac:dyDescent="0.25">
      <c r="A214" s="12">
        <v>29</v>
      </c>
      <c r="B214" s="2">
        <v>4.0999999999999996</v>
      </c>
      <c r="C214" s="3">
        <v>4.2</v>
      </c>
      <c r="D214" s="3">
        <v>0</v>
      </c>
      <c r="E214" s="3">
        <v>4.7</v>
      </c>
      <c r="F214" s="3"/>
      <c r="G214" s="4"/>
    </row>
    <row r="215" spans="1:7" x14ac:dyDescent="0.25">
      <c r="A215" s="12">
        <v>30</v>
      </c>
      <c r="B215" s="2">
        <v>0.3</v>
      </c>
      <c r="C215" s="3">
        <v>1.1000000000000001</v>
      </c>
      <c r="D215" s="3">
        <v>0</v>
      </c>
      <c r="E215" s="3">
        <v>4</v>
      </c>
      <c r="F215" s="3"/>
      <c r="G215" s="4"/>
    </row>
    <row r="216" spans="1:7" x14ac:dyDescent="0.25">
      <c r="A216" s="12">
        <v>31</v>
      </c>
      <c r="B216" s="2">
        <v>12.5</v>
      </c>
      <c r="C216" s="3">
        <v>4.9000000000000004</v>
      </c>
      <c r="D216" s="3">
        <v>0</v>
      </c>
      <c r="E216" s="3">
        <v>0.9</v>
      </c>
      <c r="F216" s="3">
        <v>8.8000000000000007</v>
      </c>
      <c r="G216" s="4">
        <v>16.3</v>
      </c>
    </row>
    <row r="217" spans="1:7" x14ac:dyDescent="0.25">
      <c r="A217" s="12">
        <v>37104</v>
      </c>
      <c r="B217" s="2"/>
      <c r="C217" s="3"/>
      <c r="D217" s="3"/>
      <c r="E217" s="3"/>
      <c r="F217" s="3"/>
      <c r="G217" s="4"/>
    </row>
    <row r="218" spans="1:7" x14ac:dyDescent="0.25">
      <c r="A218" s="12">
        <v>2</v>
      </c>
      <c r="B218" s="2"/>
      <c r="C218" s="3"/>
      <c r="D218" s="3"/>
      <c r="E218" s="3"/>
      <c r="F218" s="3"/>
      <c r="G218" s="4"/>
    </row>
    <row r="219" spans="1:7" x14ac:dyDescent="0.25">
      <c r="A219" s="12">
        <v>3</v>
      </c>
      <c r="B219" s="2"/>
      <c r="C219" s="3"/>
      <c r="D219" s="3"/>
      <c r="E219" s="3"/>
      <c r="F219" s="3"/>
      <c r="G219" s="4"/>
    </row>
    <row r="220" spans="1:7" x14ac:dyDescent="0.25">
      <c r="A220" s="12">
        <v>4</v>
      </c>
      <c r="B220" s="2"/>
      <c r="C220" s="3"/>
      <c r="D220" s="3"/>
      <c r="E220" s="3"/>
      <c r="F220" s="3"/>
      <c r="G220" s="4"/>
    </row>
    <row r="221" spans="1:7" x14ac:dyDescent="0.25">
      <c r="A221" s="12">
        <v>5</v>
      </c>
      <c r="B221" s="2"/>
      <c r="C221" s="3"/>
      <c r="D221" s="3"/>
      <c r="E221" s="3"/>
      <c r="F221" s="3"/>
      <c r="G221" s="4"/>
    </row>
    <row r="222" spans="1:7" x14ac:dyDescent="0.25">
      <c r="A222" s="12">
        <v>6</v>
      </c>
      <c r="B222" s="2"/>
      <c r="C222" s="3"/>
      <c r="D222" s="3"/>
      <c r="E222" s="3"/>
      <c r="F222" s="3"/>
      <c r="G222" s="4"/>
    </row>
    <row r="223" spans="1:7" x14ac:dyDescent="0.25">
      <c r="A223" s="12">
        <v>7</v>
      </c>
      <c r="B223" s="2"/>
      <c r="C223" s="3"/>
      <c r="D223" s="3"/>
      <c r="E223" s="3"/>
      <c r="F223" s="3">
        <v>10.4</v>
      </c>
      <c r="G223" s="4">
        <v>13</v>
      </c>
    </row>
    <row r="224" spans="1:7" x14ac:dyDescent="0.25">
      <c r="A224" s="12">
        <v>8</v>
      </c>
      <c r="B224" s="2"/>
      <c r="C224" s="3"/>
      <c r="D224" s="3"/>
      <c r="E224" s="3"/>
      <c r="F224" s="3"/>
      <c r="G224" s="4"/>
    </row>
    <row r="225" spans="1:7" x14ac:dyDescent="0.25">
      <c r="A225" s="12">
        <v>9</v>
      </c>
      <c r="B225" s="2"/>
      <c r="C225" s="3"/>
      <c r="D225" s="3"/>
      <c r="E225" s="3"/>
      <c r="F225" s="3"/>
      <c r="G225" s="4"/>
    </row>
    <row r="226" spans="1:7" x14ac:dyDescent="0.25">
      <c r="A226" s="12">
        <v>10</v>
      </c>
      <c r="B226" s="2"/>
      <c r="C226" s="3"/>
      <c r="D226" s="3"/>
      <c r="E226" s="3"/>
      <c r="F226" s="3"/>
      <c r="G226" s="4"/>
    </row>
    <row r="227" spans="1:7" x14ac:dyDescent="0.25">
      <c r="A227" s="12">
        <v>11</v>
      </c>
      <c r="B227" s="2">
        <v>0</v>
      </c>
      <c r="C227" s="3">
        <v>22.5</v>
      </c>
      <c r="D227" s="3">
        <v>0</v>
      </c>
      <c r="E227" s="3">
        <v>0</v>
      </c>
      <c r="F227" s="3"/>
      <c r="G227" s="4"/>
    </row>
    <row r="228" spans="1:7" x14ac:dyDescent="0.25">
      <c r="A228" s="12">
        <v>12</v>
      </c>
      <c r="B228" s="2"/>
      <c r="C228" s="3"/>
      <c r="D228" s="3"/>
      <c r="E228" s="3"/>
      <c r="F228" s="3"/>
      <c r="G228" s="4"/>
    </row>
    <row r="229" spans="1:7" x14ac:dyDescent="0.25">
      <c r="A229" s="12">
        <v>13</v>
      </c>
      <c r="B229" s="2"/>
      <c r="C229" s="3"/>
      <c r="D229" s="3"/>
      <c r="E229" s="3"/>
      <c r="F229" s="3"/>
      <c r="G229" s="4"/>
    </row>
    <row r="230" spans="1:7" x14ac:dyDescent="0.25">
      <c r="A230" s="12">
        <v>14</v>
      </c>
      <c r="B230" s="2"/>
      <c r="C230" s="3"/>
      <c r="D230" s="3"/>
      <c r="E230" s="3"/>
      <c r="F230" s="3"/>
      <c r="G230" s="4"/>
    </row>
    <row r="231" spans="1:7" x14ac:dyDescent="0.25">
      <c r="A231" s="12">
        <v>15</v>
      </c>
      <c r="B231" s="2"/>
      <c r="C231" s="3"/>
      <c r="D231" s="3"/>
      <c r="E231" s="3"/>
      <c r="F231" s="3"/>
      <c r="G231" s="4"/>
    </row>
    <row r="232" spans="1:7" x14ac:dyDescent="0.25">
      <c r="A232" s="12">
        <v>16</v>
      </c>
      <c r="B232" s="2"/>
      <c r="C232" s="3"/>
      <c r="D232" s="3"/>
      <c r="E232" s="3"/>
      <c r="F232" s="3"/>
      <c r="G232" s="4"/>
    </row>
    <row r="233" spans="1:7" x14ac:dyDescent="0.25">
      <c r="A233" s="12">
        <v>17</v>
      </c>
      <c r="B233" s="2"/>
      <c r="C233" s="3"/>
      <c r="D233" s="3"/>
      <c r="E233" s="3"/>
      <c r="F233" s="3"/>
      <c r="G233" s="4"/>
    </row>
    <row r="234" spans="1:7" x14ac:dyDescent="0.25">
      <c r="A234" s="12">
        <v>18</v>
      </c>
      <c r="B234" s="2"/>
      <c r="C234" s="3"/>
      <c r="D234" s="3"/>
      <c r="E234" s="3"/>
      <c r="F234" s="3"/>
      <c r="G234" s="4"/>
    </row>
    <row r="235" spans="1:7" x14ac:dyDescent="0.25">
      <c r="A235" s="12">
        <v>19</v>
      </c>
      <c r="B235" s="2"/>
      <c r="C235" s="3"/>
      <c r="D235" s="3"/>
      <c r="E235" s="3"/>
      <c r="F235" s="3"/>
      <c r="G235" s="4"/>
    </row>
    <row r="236" spans="1:7" x14ac:dyDescent="0.25">
      <c r="A236" s="12">
        <v>20</v>
      </c>
      <c r="B236" s="2"/>
      <c r="C236" s="3"/>
      <c r="D236" s="3"/>
      <c r="E236" s="3"/>
      <c r="F236" s="3"/>
      <c r="G236" s="4"/>
    </row>
    <row r="237" spans="1:7" x14ac:dyDescent="0.25">
      <c r="A237" s="12">
        <v>21</v>
      </c>
      <c r="B237" s="2"/>
      <c r="C237" s="3"/>
      <c r="D237" s="3"/>
      <c r="E237" s="3"/>
      <c r="F237" s="3"/>
      <c r="G237" s="4"/>
    </row>
    <row r="238" spans="1:7" x14ac:dyDescent="0.25">
      <c r="A238" s="12">
        <v>22</v>
      </c>
      <c r="B238" s="2"/>
      <c r="C238" s="3"/>
      <c r="D238" s="3"/>
      <c r="E238" s="3"/>
      <c r="F238" s="3"/>
      <c r="G238" s="4"/>
    </row>
    <row r="239" spans="1:7" x14ac:dyDescent="0.25">
      <c r="A239" s="12">
        <v>23</v>
      </c>
      <c r="B239" s="2"/>
      <c r="C239" s="3"/>
      <c r="D239" s="3"/>
      <c r="E239" s="3"/>
      <c r="F239" s="3"/>
      <c r="G239" s="4"/>
    </row>
    <row r="240" spans="1:7" x14ac:dyDescent="0.25">
      <c r="A240" s="12">
        <v>24</v>
      </c>
      <c r="B240" s="2"/>
      <c r="C240" s="3"/>
      <c r="D240" s="3"/>
      <c r="E240" s="3"/>
      <c r="F240" s="3"/>
      <c r="G240" s="4"/>
    </row>
    <row r="241" spans="1:7" x14ac:dyDescent="0.25">
      <c r="A241" s="12">
        <v>25</v>
      </c>
      <c r="B241" s="2"/>
      <c r="C241" s="3"/>
      <c r="D241" s="3"/>
      <c r="E241" s="3"/>
      <c r="F241" s="3"/>
      <c r="G241" s="4"/>
    </row>
    <row r="242" spans="1:7" x14ac:dyDescent="0.25">
      <c r="A242" s="12">
        <v>26</v>
      </c>
      <c r="B242" s="2"/>
      <c r="C242" s="3"/>
      <c r="D242" s="3"/>
      <c r="E242" s="3"/>
      <c r="F242" s="3"/>
      <c r="G242" s="4"/>
    </row>
    <row r="243" spans="1:7" x14ac:dyDescent="0.25">
      <c r="A243" s="12">
        <v>27</v>
      </c>
      <c r="B243" s="2"/>
      <c r="C243" s="3"/>
      <c r="D243" s="3"/>
      <c r="E243" s="3"/>
      <c r="F243" s="3"/>
      <c r="G243" s="4"/>
    </row>
    <row r="244" spans="1:7" x14ac:dyDescent="0.25">
      <c r="A244" s="12">
        <v>28</v>
      </c>
      <c r="B244" s="2"/>
      <c r="C244" s="3"/>
      <c r="D244" s="3"/>
      <c r="E244" s="3"/>
      <c r="F244" s="8"/>
      <c r="G244" s="6"/>
    </row>
    <row r="245" spans="1:7" x14ac:dyDescent="0.25">
      <c r="A245" s="12">
        <v>29</v>
      </c>
      <c r="B245" s="2"/>
      <c r="C245" s="3"/>
      <c r="D245" s="3"/>
      <c r="E245" s="3"/>
      <c r="F245" s="3"/>
      <c r="G245" s="4"/>
    </row>
    <row r="246" spans="1:7" x14ac:dyDescent="0.25">
      <c r="A246" s="12">
        <v>30</v>
      </c>
      <c r="B246" s="2"/>
      <c r="C246" s="3"/>
      <c r="D246" s="3"/>
      <c r="E246" s="3"/>
      <c r="F246" s="3"/>
      <c r="G246" s="4"/>
    </row>
    <row r="247" spans="1:7" x14ac:dyDescent="0.25">
      <c r="A247" s="12">
        <v>31</v>
      </c>
      <c r="B247" s="2"/>
      <c r="C247" s="3"/>
      <c r="D247" s="3"/>
      <c r="E247" s="3"/>
      <c r="F247" s="3"/>
      <c r="G247" s="4"/>
    </row>
    <row r="248" spans="1:7" x14ac:dyDescent="0.25">
      <c r="A248" s="12">
        <v>37135</v>
      </c>
      <c r="B248" s="2"/>
      <c r="C248" s="3"/>
      <c r="D248" s="3"/>
      <c r="E248" s="3"/>
      <c r="F248" s="3"/>
      <c r="G248" s="4"/>
    </row>
    <row r="249" spans="1:7" x14ac:dyDescent="0.25">
      <c r="A249" s="12">
        <v>2</v>
      </c>
      <c r="B249" s="2"/>
      <c r="C249" s="3"/>
      <c r="D249" s="3"/>
      <c r="E249" s="3"/>
      <c r="F249" s="3"/>
      <c r="G249" s="4"/>
    </row>
    <row r="250" spans="1:7" x14ac:dyDescent="0.25">
      <c r="A250" s="12">
        <v>3</v>
      </c>
      <c r="B250" s="2"/>
      <c r="C250" s="3"/>
      <c r="D250" s="3"/>
      <c r="E250" s="3"/>
      <c r="F250" s="3"/>
      <c r="G250" s="4"/>
    </row>
    <row r="251" spans="1:7" x14ac:dyDescent="0.25">
      <c r="A251" s="12">
        <v>4</v>
      </c>
      <c r="B251" s="2"/>
      <c r="C251" s="3"/>
      <c r="D251" s="3"/>
      <c r="E251" s="3"/>
      <c r="F251" s="3"/>
      <c r="G251" s="4"/>
    </row>
    <row r="252" spans="1:7" x14ac:dyDescent="0.25">
      <c r="A252" s="12">
        <v>5</v>
      </c>
      <c r="B252" s="2">
        <v>7.5</v>
      </c>
      <c r="C252" s="3">
        <v>6</v>
      </c>
      <c r="D252" s="3">
        <v>0.9</v>
      </c>
      <c r="E252" s="3">
        <v>9.3000000000000007</v>
      </c>
      <c r="F252" s="3"/>
      <c r="G252" s="4"/>
    </row>
    <row r="253" spans="1:7" x14ac:dyDescent="0.25">
      <c r="A253" s="12">
        <v>6</v>
      </c>
      <c r="B253" s="2"/>
      <c r="C253" s="3"/>
      <c r="D253" s="3"/>
      <c r="E253" s="3"/>
      <c r="F253" s="3"/>
      <c r="G253" s="4"/>
    </row>
    <row r="254" spans="1:7" x14ac:dyDescent="0.25">
      <c r="A254" s="12">
        <v>7</v>
      </c>
      <c r="B254" s="2"/>
      <c r="C254" s="3"/>
      <c r="D254" s="3"/>
      <c r="E254" s="3"/>
      <c r="F254" s="3"/>
      <c r="G254" s="4"/>
    </row>
    <row r="255" spans="1:7" x14ac:dyDescent="0.25">
      <c r="A255" s="12">
        <v>8</v>
      </c>
      <c r="B255" s="2"/>
      <c r="C255" s="3"/>
      <c r="D255" s="3"/>
      <c r="E255" s="3"/>
      <c r="F255" s="3"/>
      <c r="G255" s="4"/>
    </row>
    <row r="256" spans="1:7" x14ac:dyDescent="0.25">
      <c r="A256" s="12">
        <v>9</v>
      </c>
      <c r="B256" s="2">
        <v>0</v>
      </c>
      <c r="C256" s="3">
        <v>1.8</v>
      </c>
      <c r="D256" s="3">
        <v>2.6</v>
      </c>
      <c r="E256" s="3">
        <v>1.4</v>
      </c>
      <c r="F256" s="3">
        <v>0.1</v>
      </c>
      <c r="G256" s="4">
        <v>5.5</v>
      </c>
    </row>
    <row r="257" spans="1:7" x14ac:dyDescent="0.25">
      <c r="A257" s="12">
        <v>10</v>
      </c>
      <c r="B257" s="2"/>
      <c r="C257" s="3"/>
      <c r="D257" s="3"/>
      <c r="E257" s="3"/>
      <c r="F257" s="3"/>
      <c r="G257" s="4"/>
    </row>
    <row r="258" spans="1:7" x14ac:dyDescent="0.25">
      <c r="A258" s="12">
        <v>11</v>
      </c>
      <c r="B258" s="2"/>
      <c r="C258" s="3"/>
      <c r="D258" s="3"/>
      <c r="E258" s="3"/>
      <c r="F258" s="3">
        <v>0.4</v>
      </c>
      <c r="G258" s="4">
        <v>3.5</v>
      </c>
    </row>
    <row r="259" spans="1:7" x14ac:dyDescent="0.25">
      <c r="A259" s="12">
        <v>12</v>
      </c>
      <c r="B259" s="2">
        <v>0.7</v>
      </c>
      <c r="C259" s="3">
        <v>3</v>
      </c>
      <c r="D259" s="3">
        <v>6.4</v>
      </c>
      <c r="E259" s="3">
        <v>2</v>
      </c>
      <c r="F259" s="3">
        <v>30</v>
      </c>
      <c r="G259" s="4">
        <v>7.8</v>
      </c>
    </row>
    <row r="260" spans="1:7" x14ac:dyDescent="0.25">
      <c r="A260" s="12">
        <v>13</v>
      </c>
      <c r="B260" s="2">
        <v>19.899999999999999</v>
      </c>
      <c r="C260" s="3">
        <v>20.399999999999999</v>
      </c>
      <c r="D260" s="3">
        <v>40.9</v>
      </c>
      <c r="E260" s="3">
        <v>17</v>
      </c>
      <c r="F260" s="3">
        <v>30.9</v>
      </c>
      <c r="G260" s="4">
        <v>26.3</v>
      </c>
    </row>
    <row r="261" spans="1:7" x14ac:dyDescent="0.25">
      <c r="A261" s="12">
        <v>14</v>
      </c>
      <c r="B261" s="2">
        <v>21</v>
      </c>
      <c r="C261" s="3">
        <v>3.5</v>
      </c>
      <c r="D261" s="3">
        <v>27</v>
      </c>
      <c r="E261" s="3">
        <v>4</v>
      </c>
      <c r="F261" s="3">
        <v>8.1</v>
      </c>
      <c r="G261" s="4">
        <v>3.5</v>
      </c>
    </row>
    <row r="262" spans="1:7" x14ac:dyDescent="0.25">
      <c r="A262" s="12">
        <v>15</v>
      </c>
      <c r="B262" s="2"/>
      <c r="C262" s="3"/>
      <c r="D262" s="3"/>
      <c r="E262" s="3"/>
      <c r="F262" s="3"/>
      <c r="G262" s="4"/>
    </row>
    <row r="263" spans="1:7" x14ac:dyDescent="0.25">
      <c r="A263" s="12">
        <v>16</v>
      </c>
      <c r="B263" s="2"/>
      <c r="C263" s="3"/>
      <c r="D263" s="3"/>
      <c r="E263" s="3"/>
      <c r="F263" s="3"/>
      <c r="G263" s="4"/>
    </row>
    <row r="264" spans="1:7" x14ac:dyDescent="0.25">
      <c r="A264" s="12">
        <v>17</v>
      </c>
      <c r="B264" s="2"/>
      <c r="C264" s="3"/>
      <c r="D264" s="3"/>
      <c r="E264" s="3"/>
      <c r="F264" s="3"/>
      <c r="G264" s="4"/>
    </row>
    <row r="265" spans="1:7" x14ac:dyDescent="0.25">
      <c r="A265" s="12">
        <v>18</v>
      </c>
      <c r="B265" s="2"/>
      <c r="C265" s="3"/>
      <c r="D265" s="3"/>
      <c r="E265" s="3"/>
      <c r="F265" s="3"/>
      <c r="G265" s="4"/>
    </row>
    <row r="266" spans="1:7" x14ac:dyDescent="0.25">
      <c r="A266" s="12">
        <v>19</v>
      </c>
      <c r="B266" s="2"/>
      <c r="C266" s="3"/>
      <c r="D266" s="3"/>
      <c r="E266" s="3"/>
      <c r="F266" s="3"/>
      <c r="G266" s="4"/>
    </row>
    <row r="267" spans="1:7" x14ac:dyDescent="0.25">
      <c r="A267" s="12">
        <v>20</v>
      </c>
      <c r="B267" s="2"/>
      <c r="C267" s="3"/>
      <c r="D267" s="3"/>
      <c r="E267" s="3"/>
      <c r="F267" s="3"/>
      <c r="G267" s="4"/>
    </row>
    <row r="268" spans="1:7" x14ac:dyDescent="0.25">
      <c r="A268" s="12">
        <v>21</v>
      </c>
      <c r="B268" s="2"/>
      <c r="C268" s="3"/>
      <c r="D268" s="3"/>
      <c r="E268" s="3"/>
      <c r="F268" s="3"/>
      <c r="G268" s="4"/>
    </row>
    <row r="269" spans="1:7" x14ac:dyDescent="0.25">
      <c r="A269" s="12">
        <v>22</v>
      </c>
      <c r="B269" s="2"/>
      <c r="C269" s="3"/>
      <c r="D269" s="3"/>
      <c r="E269" s="3"/>
      <c r="F269" s="3"/>
      <c r="G269" s="4"/>
    </row>
    <row r="270" spans="1:7" x14ac:dyDescent="0.25">
      <c r="A270" s="12">
        <v>23</v>
      </c>
      <c r="B270" s="2"/>
      <c r="C270" s="3"/>
      <c r="D270" s="3"/>
      <c r="E270" s="3"/>
      <c r="F270" s="3"/>
      <c r="G270" s="4"/>
    </row>
    <row r="271" spans="1:7" x14ac:dyDescent="0.25">
      <c r="A271" s="12">
        <v>24</v>
      </c>
      <c r="B271" s="2"/>
      <c r="C271" s="3"/>
      <c r="D271" s="3"/>
      <c r="E271" s="3"/>
      <c r="F271" s="3"/>
      <c r="G271" s="4"/>
    </row>
    <row r="272" spans="1:7" x14ac:dyDescent="0.25">
      <c r="A272" s="12">
        <v>25</v>
      </c>
      <c r="B272" s="2"/>
      <c r="C272" s="3"/>
      <c r="D272" s="3"/>
      <c r="E272" s="3"/>
      <c r="F272" s="3"/>
      <c r="G272" s="4"/>
    </row>
    <row r="273" spans="1:7" x14ac:dyDescent="0.25">
      <c r="A273" s="12">
        <v>26</v>
      </c>
      <c r="B273" s="2"/>
      <c r="C273" s="3"/>
      <c r="D273" s="3"/>
      <c r="E273" s="3"/>
      <c r="F273" s="3"/>
      <c r="G273" s="4"/>
    </row>
    <row r="274" spans="1:7" x14ac:dyDescent="0.25">
      <c r="A274" s="12">
        <v>27</v>
      </c>
      <c r="B274" s="2"/>
      <c r="C274" s="3"/>
      <c r="D274" s="3"/>
      <c r="E274" s="3"/>
      <c r="F274" s="3"/>
      <c r="G274" s="4"/>
    </row>
    <row r="275" spans="1:7" x14ac:dyDescent="0.25">
      <c r="A275" s="12">
        <v>28</v>
      </c>
      <c r="B275" s="2"/>
      <c r="C275" s="3"/>
      <c r="D275" s="3"/>
      <c r="E275" s="3"/>
      <c r="F275" s="8"/>
      <c r="G275" s="6"/>
    </row>
    <row r="276" spans="1:7" x14ac:dyDescent="0.25">
      <c r="A276" s="12">
        <v>29</v>
      </c>
      <c r="B276" s="2"/>
      <c r="C276" s="3"/>
      <c r="D276" s="3"/>
      <c r="E276" s="3"/>
      <c r="F276" s="3"/>
      <c r="G276" s="4"/>
    </row>
    <row r="277" spans="1:7" x14ac:dyDescent="0.25">
      <c r="A277" s="12">
        <v>30</v>
      </c>
      <c r="B277" s="2"/>
      <c r="C277" s="3"/>
      <c r="D277" s="3"/>
      <c r="E277" s="3"/>
      <c r="F277" s="3"/>
      <c r="G277" s="4"/>
    </row>
    <row r="278" spans="1:7" x14ac:dyDescent="0.25">
      <c r="A278" s="12">
        <v>31</v>
      </c>
      <c r="B278" s="2"/>
      <c r="C278" s="3"/>
      <c r="D278" s="3"/>
      <c r="E278" s="3"/>
      <c r="F278" s="3"/>
      <c r="G278" s="4"/>
    </row>
    <row r="279" spans="1:7" x14ac:dyDescent="0.25">
      <c r="A279" s="13">
        <v>39722</v>
      </c>
      <c r="B279" s="3"/>
      <c r="C279" s="3"/>
      <c r="D279" s="3"/>
      <c r="E279" s="3"/>
      <c r="F279" s="3"/>
      <c r="G279" s="4"/>
    </row>
    <row r="280" spans="1:7" x14ac:dyDescent="0.25">
      <c r="A280" s="13">
        <v>39723</v>
      </c>
      <c r="B280" s="3">
        <v>5.2</v>
      </c>
      <c r="C280" s="3">
        <v>4.3</v>
      </c>
      <c r="D280" s="3">
        <v>1</v>
      </c>
      <c r="E280" s="3">
        <v>3.4</v>
      </c>
      <c r="F280" s="3"/>
      <c r="G280" s="4"/>
    </row>
    <row r="281" spans="1:7" x14ac:dyDescent="0.25">
      <c r="A281" s="13">
        <v>39724</v>
      </c>
      <c r="B281" s="3"/>
      <c r="C281" s="3"/>
      <c r="D281" s="3"/>
      <c r="E281" s="3">
        <v>4.5</v>
      </c>
      <c r="F281" s="3"/>
      <c r="G281" s="4"/>
    </row>
    <row r="282" spans="1:7" x14ac:dyDescent="0.25">
      <c r="A282" s="13">
        <v>39725</v>
      </c>
      <c r="F282" s="3"/>
      <c r="G282" s="4"/>
    </row>
    <row r="283" spans="1:7" x14ac:dyDescent="0.25">
      <c r="A283" s="13">
        <v>39726</v>
      </c>
      <c r="B283" s="3">
        <v>4</v>
      </c>
      <c r="C283" s="3">
        <v>0.1</v>
      </c>
      <c r="D283" s="3">
        <v>4.3</v>
      </c>
      <c r="E283" s="3">
        <v>0.8</v>
      </c>
      <c r="F283" s="3"/>
      <c r="G283" s="4"/>
    </row>
    <row r="284" spans="1:7" x14ac:dyDescent="0.25">
      <c r="A284" s="13">
        <v>39727</v>
      </c>
      <c r="B284" s="3">
        <v>1.9</v>
      </c>
      <c r="C284" s="3">
        <v>0.5</v>
      </c>
      <c r="D284" s="3">
        <v>2.6</v>
      </c>
      <c r="E284" s="3">
        <v>0</v>
      </c>
      <c r="F284" s="3">
        <v>3.8</v>
      </c>
      <c r="G284" s="4">
        <v>12.5</v>
      </c>
    </row>
    <row r="285" spans="1:7" x14ac:dyDescent="0.25">
      <c r="A285" s="13">
        <v>39728</v>
      </c>
      <c r="B285" s="3"/>
      <c r="C285" s="3"/>
      <c r="D285" s="3"/>
      <c r="E285" s="3"/>
      <c r="F285" s="3"/>
      <c r="G285" s="4"/>
    </row>
    <row r="286" spans="1:7" x14ac:dyDescent="0.25">
      <c r="A286" s="13">
        <v>39729</v>
      </c>
      <c r="B286" s="3"/>
      <c r="C286" s="3"/>
      <c r="D286" s="3"/>
      <c r="E286" s="3"/>
      <c r="F286" s="3"/>
      <c r="G286" s="4"/>
    </row>
    <row r="287" spans="1:7" x14ac:dyDescent="0.25">
      <c r="A287" s="13">
        <v>39730</v>
      </c>
      <c r="B287" s="3"/>
      <c r="C287" s="3"/>
      <c r="D287" s="3"/>
      <c r="E287" s="3"/>
      <c r="F287" s="3"/>
      <c r="G287" s="4"/>
    </row>
    <row r="288" spans="1:7" x14ac:dyDescent="0.25">
      <c r="A288" s="13">
        <v>39731</v>
      </c>
      <c r="B288" s="3"/>
      <c r="C288" s="3"/>
      <c r="D288" s="3"/>
      <c r="E288" s="3"/>
      <c r="F288" s="3"/>
      <c r="G288" s="4"/>
    </row>
    <row r="289" spans="1:7" x14ac:dyDescent="0.25">
      <c r="A289" s="13">
        <v>39732</v>
      </c>
      <c r="B289" s="3"/>
      <c r="C289" s="3"/>
      <c r="D289" s="3"/>
      <c r="E289" s="3"/>
      <c r="F289" s="3">
        <v>5.3</v>
      </c>
      <c r="G289" s="4">
        <v>20</v>
      </c>
    </row>
    <row r="290" spans="1:7" x14ac:dyDescent="0.25">
      <c r="A290" s="13">
        <v>39733</v>
      </c>
      <c r="B290" s="3"/>
      <c r="C290" s="3"/>
      <c r="D290" s="3"/>
      <c r="E290" s="3"/>
      <c r="F290" s="3">
        <v>20</v>
      </c>
      <c r="G290" s="4">
        <v>0</v>
      </c>
    </row>
    <row r="291" spans="1:7" x14ac:dyDescent="0.25">
      <c r="A291" s="13">
        <v>39734</v>
      </c>
      <c r="B291" s="3">
        <v>6</v>
      </c>
      <c r="C291" s="3">
        <v>5.5</v>
      </c>
      <c r="D291" s="3">
        <v>4</v>
      </c>
      <c r="E291" s="3">
        <v>5</v>
      </c>
      <c r="F291" s="3">
        <v>3.7</v>
      </c>
      <c r="G291" s="4">
        <v>3</v>
      </c>
    </row>
    <row r="292" spans="1:7" x14ac:dyDescent="0.25">
      <c r="A292" s="13">
        <v>39735</v>
      </c>
      <c r="B292" s="3"/>
      <c r="C292" s="3"/>
      <c r="D292" s="3"/>
      <c r="E292" s="3"/>
      <c r="F292" s="3"/>
      <c r="G292" s="4"/>
    </row>
    <row r="293" spans="1:7" x14ac:dyDescent="0.25">
      <c r="A293" s="13">
        <v>39736</v>
      </c>
      <c r="B293" s="3"/>
      <c r="C293" s="3"/>
      <c r="D293" s="3"/>
      <c r="E293" s="3"/>
      <c r="F293" s="3"/>
      <c r="G293" s="4"/>
    </row>
    <row r="294" spans="1:7" x14ac:dyDescent="0.25">
      <c r="A294" s="13">
        <v>39737</v>
      </c>
      <c r="B294" s="3"/>
      <c r="C294" s="3"/>
      <c r="D294" s="3"/>
      <c r="E294" s="3"/>
      <c r="F294" s="3"/>
      <c r="G294" s="4"/>
    </row>
    <row r="295" spans="1:7" x14ac:dyDescent="0.25">
      <c r="A295" s="13">
        <v>39738</v>
      </c>
      <c r="B295" s="3"/>
      <c r="C295" s="3"/>
      <c r="D295" s="3"/>
      <c r="E295" s="3"/>
      <c r="F295" s="3"/>
      <c r="G295" s="4"/>
    </row>
    <row r="296" spans="1:7" x14ac:dyDescent="0.25">
      <c r="A296" s="13">
        <v>39739</v>
      </c>
      <c r="B296" s="3"/>
      <c r="C296" s="3"/>
      <c r="D296" s="3"/>
      <c r="E296" s="3"/>
      <c r="F296" s="3">
        <v>7.3</v>
      </c>
      <c r="G296" s="4">
        <v>0</v>
      </c>
    </row>
    <row r="297" spans="1:7" x14ac:dyDescent="0.25">
      <c r="A297" s="13">
        <v>39740</v>
      </c>
      <c r="B297" s="3">
        <v>13.3</v>
      </c>
      <c r="C297" s="3">
        <v>5.0999999999999996</v>
      </c>
      <c r="D297" s="3">
        <v>0</v>
      </c>
      <c r="E297" s="3">
        <v>4.8</v>
      </c>
      <c r="F297" s="3"/>
      <c r="G297" s="4"/>
    </row>
    <row r="298" spans="1:7" x14ac:dyDescent="0.25">
      <c r="A298" s="13">
        <v>39741</v>
      </c>
      <c r="B298" s="3">
        <v>11.7</v>
      </c>
      <c r="C298" s="3">
        <v>14.4</v>
      </c>
      <c r="D298" s="3">
        <v>10</v>
      </c>
      <c r="E298" s="3">
        <v>19</v>
      </c>
      <c r="F298" s="3">
        <v>11.7</v>
      </c>
      <c r="G298" s="4">
        <v>13.8</v>
      </c>
    </row>
    <row r="299" spans="1:7" x14ac:dyDescent="0.25">
      <c r="A299" s="13">
        <v>39742</v>
      </c>
      <c r="B299" s="3">
        <v>33.9</v>
      </c>
      <c r="C299" s="3">
        <v>8.6999999999999993</v>
      </c>
      <c r="D299" s="3">
        <v>12.9</v>
      </c>
      <c r="E299" s="3">
        <v>9.9</v>
      </c>
      <c r="F299" s="3">
        <v>4</v>
      </c>
      <c r="G299" s="4">
        <v>5</v>
      </c>
    </row>
    <row r="300" spans="1:7" x14ac:dyDescent="0.25">
      <c r="A300" s="13">
        <v>39743</v>
      </c>
      <c r="B300" s="3">
        <v>3.2</v>
      </c>
      <c r="C300" s="3">
        <v>2.6</v>
      </c>
      <c r="D300" s="3">
        <v>4</v>
      </c>
      <c r="E300" s="3">
        <v>1.1000000000000001</v>
      </c>
      <c r="F300" s="3">
        <v>10</v>
      </c>
      <c r="G300" s="4">
        <v>13</v>
      </c>
    </row>
    <row r="301" spans="1:7" x14ac:dyDescent="0.25">
      <c r="A301" s="13">
        <v>39744</v>
      </c>
      <c r="B301" s="3">
        <v>3.5</v>
      </c>
      <c r="C301" s="3">
        <v>2.5</v>
      </c>
      <c r="D301" s="3">
        <v>12</v>
      </c>
      <c r="E301" s="3">
        <v>3.5</v>
      </c>
      <c r="F301" s="3">
        <v>13.3</v>
      </c>
      <c r="G301" s="4">
        <v>12</v>
      </c>
    </row>
    <row r="302" spans="1:7" x14ac:dyDescent="0.25">
      <c r="A302" s="13">
        <v>39745</v>
      </c>
      <c r="B302" s="3">
        <v>11.6</v>
      </c>
      <c r="C302" s="3">
        <v>12.9</v>
      </c>
      <c r="D302" s="3">
        <v>21.6</v>
      </c>
      <c r="E302" s="3">
        <v>4.5999999999999996</v>
      </c>
      <c r="F302" s="3">
        <v>9</v>
      </c>
      <c r="G302" s="4">
        <v>2.5</v>
      </c>
    </row>
    <row r="303" spans="1:7" x14ac:dyDescent="0.25">
      <c r="A303" s="13">
        <v>39746</v>
      </c>
      <c r="B303" s="3">
        <v>6.8</v>
      </c>
      <c r="C303" s="3">
        <v>8.5</v>
      </c>
      <c r="D303" s="3">
        <v>1</v>
      </c>
      <c r="E303" s="3">
        <v>4.5</v>
      </c>
      <c r="F303" s="3">
        <v>21.5</v>
      </c>
      <c r="G303" s="4">
        <v>13.8</v>
      </c>
    </row>
    <row r="304" spans="1:7" x14ac:dyDescent="0.25">
      <c r="A304" s="13">
        <v>39747</v>
      </c>
      <c r="B304" s="3"/>
      <c r="C304" s="3"/>
      <c r="D304" s="3"/>
      <c r="E304" s="3"/>
      <c r="F304" s="3">
        <v>2.5</v>
      </c>
      <c r="G304" s="4">
        <v>5.8</v>
      </c>
    </row>
    <row r="305" spans="1:7" x14ac:dyDescent="0.25">
      <c r="A305" s="13">
        <v>39748</v>
      </c>
      <c r="B305" s="3"/>
      <c r="C305" s="3"/>
      <c r="D305" s="3"/>
      <c r="E305" s="3"/>
      <c r="F305" s="3"/>
      <c r="G305" s="4"/>
    </row>
    <row r="306" spans="1:7" x14ac:dyDescent="0.25">
      <c r="A306" s="13">
        <v>39749</v>
      </c>
      <c r="B306" s="3"/>
      <c r="C306" s="3"/>
      <c r="D306" s="3"/>
      <c r="E306" s="3"/>
      <c r="F306" s="8">
        <v>7.8</v>
      </c>
      <c r="G306" s="6">
        <v>27.5</v>
      </c>
    </row>
    <row r="307" spans="1:7" x14ac:dyDescent="0.25">
      <c r="A307" s="13">
        <v>39750</v>
      </c>
      <c r="B307" s="3"/>
      <c r="C307" s="3"/>
      <c r="D307" s="3"/>
      <c r="E307" s="3"/>
      <c r="F307" s="3"/>
      <c r="G307" s="4"/>
    </row>
    <row r="308" spans="1:7" x14ac:dyDescent="0.25">
      <c r="A308" s="13">
        <v>39751</v>
      </c>
      <c r="B308" s="3"/>
      <c r="C308" s="3">
        <v>7.6</v>
      </c>
      <c r="D308" s="3"/>
      <c r="E308" s="3"/>
      <c r="F308" s="3">
        <v>2.5</v>
      </c>
      <c r="G308" s="4"/>
    </row>
    <row r="309" spans="1:7" x14ac:dyDescent="0.25">
      <c r="A309" s="13">
        <v>39752</v>
      </c>
      <c r="B309" s="3">
        <v>9</v>
      </c>
      <c r="C309" s="3">
        <v>21.3</v>
      </c>
      <c r="D309" s="3">
        <v>5</v>
      </c>
      <c r="E309" s="3">
        <v>6.4</v>
      </c>
      <c r="F309" s="3"/>
      <c r="G309" s="4"/>
    </row>
    <row r="310" spans="1:7" x14ac:dyDescent="0.25">
      <c r="A310" s="13">
        <v>39753</v>
      </c>
      <c r="B310" s="3"/>
      <c r="C310" s="3"/>
      <c r="D310" s="3"/>
      <c r="E310" s="3"/>
      <c r="F310" s="3"/>
      <c r="G310" s="4"/>
    </row>
    <row r="311" spans="1:7" x14ac:dyDescent="0.25">
      <c r="A311" s="13">
        <v>39754</v>
      </c>
      <c r="B311" s="3">
        <v>4.5</v>
      </c>
      <c r="C311" s="3">
        <v>2.6</v>
      </c>
      <c r="D311" s="3">
        <v>0</v>
      </c>
      <c r="E311" s="3">
        <v>2.2999999999999998</v>
      </c>
      <c r="F311" s="3">
        <v>11.5</v>
      </c>
      <c r="G311" s="4">
        <v>13</v>
      </c>
    </row>
    <row r="312" spans="1:7" x14ac:dyDescent="0.25">
      <c r="A312" s="13">
        <v>39755</v>
      </c>
      <c r="B312" s="3">
        <v>6.5</v>
      </c>
      <c r="C312" s="3">
        <v>1.1000000000000001</v>
      </c>
      <c r="D312" s="3">
        <v>10</v>
      </c>
      <c r="E312" s="3">
        <v>2.8</v>
      </c>
      <c r="F312" s="3">
        <v>0</v>
      </c>
      <c r="G312" s="4">
        <v>17.8</v>
      </c>
    </row>
    <row r="313" spans="1:7" x14ac:dyDescent="0.25">
      <c r="A313" s="13">
        <v>39756</v>
      </c>
      <c r="F313" s="3"/>
      <c r="G313" s="4"/>
    </row>
    <row r="314" spans="1:7" x14ac:dyDescent="0.25">
      <c r="A314" s="13">
        <v>39757</v>
      </c>
      <c r="B314" s="3"/>
      <c r="C314" s="3"/>
      <c r="D314" s="3"/>
      <c r="E314" s="3"/>
      <c r="F314" s="3"/>
      <c r="G314" s="4"/>
    </row>
    <row r="315" spans="1:7" x14ac:dyDescent="0.25">
      <c r="A315" s="13">
        <v>39758</v>
      </c>
      <c r="B315" s="3">
        <v>3.3</v>
      </c>
      <c r="C315" s="3">
        <v>6</v>
      </c>
      <c r="D315" s="3">
        <v>20.9</v>
      </c>
      <c r="E315" s="3">
        <v>3.9</v>
      </c>
      <c r="F315" s="3">
        <v>6.8</v>
      </c>
      <c r="G315" s="4">
        <v>25</v>
      </c>
    </row>
    <row r="316" spans="1:7" x14ac:dyDescent="0.25">
      <c r="A316" s="13">
        <v>39759</v>
      </c>
      <c r="B316" s="3">
        <v>15.5</v>
      </c>
      <c r="C316" s="3">
        <v>16.399999999999999</v>
      </c>
      <c r="D316" s="3">
        <v>9.6999999999999993</v>
      </c>
      <c r="E316" s="3">
        <v>9.8000000000000007</v>
      </c>
      <c r="F316" s="3">
        <v>25.3</v>
      </c>
      <c r="G316" s="4">
        <v>36</v>
      </c>
    </row>
    <row r="317" spans="1:7" x14ac:dyDescent="0.25">
      <c r="A317" s="13">
        <v>39760</v>
      </c>
      <c r="B317" s="3"/>
      <c r="C317" s="3"/>
      <c r="D317" s="3"/>
      <c r="E317" s="3"/>
      <c r="F317" s="3">
        <v>6.3</v>
      </c>
      <c r="G317" s="4">
        <v>19</v>
      </c>
    </row>
    <row r="318" spans="1:7" x14ac:dyDescent="0.25">
      <c r="A318" s="13">
        <v>39761</v>
      </c>
      <c r="B318" s="3">
        <v>15.1</v>
      </c>
      <c r="C318" s="3">
        <v>13</v>
      </c>
      <c r="D318" s="3">
        <v>8.1</v>
      </c>
      <c r="E318" s="3">
        <v>9.1</v>
      </c>
      <c r="F318" s="3">
        <v>7.8</v>
      </c>
      <c r="G318" s="4">
        <v>8.8000000000000007</v>
      </c>
    </row>
    <row r="319" spans="1:7" x14ac:dyDescent="0.25">
      <c r="A319" s="13">
        <v>39762</v>
      </c>
      <c r="B319" s="3"/>
      <c r="C319" s="3"/>
      <c r="D319" s="3"/>
      <c r="E319" s="3"/>
      <c r="F319" s="3">
        <v>0.1</v>
      </c>
      <c r="G319" s="4"/>
    </row>
    <row r="320" spans="1:7" x14ac:dyDescent="0.25">
      <c r="A320" s="13">
        <v>39763</v>
      </c>
      <c r="B320" s="3">
        <v>9.1999999999999993</v>
      </c>
      <c r="C320" s="3">
        <v>6</v>
      </c>
      <c r="D320" s="3">
        <v>13.7</v>
      </c>
      <c r="E320" s="3">
        <v>3.9</v>
      </c>
      <c r="F320" s="3">
        <v>20</v>
      </c>
      <c r="G320" s="4">
        <v>3</v>
      </c>
    </row>
    <row r="321" spans="1:7" x14ac:dyDescent="0.25">
      <c r="A321" s="13">
        <v>39764</v>
      </c>
      <c r="B321" s="3"/>
      <c r="C321" s="3"/>
      <c r="D321" s="3">
        <v>1.6</v>
      </c>
      <c r="E321" s="3"/>
      <c r="F321" s="3"/>
      <c r="G321" s="4"/>
    </row>
    <row r="322" spans="1:7" x14ac:dyDescent="0.25">
      <c r="A322" s="13">
        <v>39765</v>
      </c>
      <c r="B322" s="3"/>
      <c r="C322" s="3"/>
      <c r="D322" s="3"/>
      <c r="E322" s="3"/>
      <c r="F322" s="3"/>
      <c r="G322" s="4"/>
    </row>
    <row r="323" spans="1:7" x14ac:dyDescent="0.25">
      <c r="A323" s="13">
        <v>39766</v>
      </c>
      <c r="B323" s="3"/>
      <c r="C323" s="3"/>
      <c r="D323" s="3"/>
      <c r="E323" s="3"/>
      <c r="F323" s="3"/>
      <c r="G323" s="4"/>
    </row>
    <row r="324" spans="1:7" x14ac:dyDescent="0.25">
      <c r="A324" s="13">
        <v>39767</v>
      </c>
      <c r="B324" s="3">
        <v>8.1999999999999993</v>
      </c>
      <c r="C324" s="3">
        <v>5</v>
      </c>
      <c r="D324" s="3">
        <v>9.3000000000000007</v>
      </c>
      <c r="E324" s="3">
        <v>4.5</v>
      </c>
      <c r="F324" s="3"/>
      <c r="G324" s="4"/>
    </row>
    <row r="325" spans="1:7" x14ac:dyDescent="0.25">
      <c r="A325" s="13">
        <v>39768</v>
      </c>
      <c r="B325" s="3"/>
      <c r="C325" s="3"/>
      <c r="D325" s="3"/>
      <c r="E325" s="3">
        <v>0.6</v>
      </c>
      <c r="F325" s="3">
        <v>8.3000000000000007</v>
      </c>
      <c r="G325" s="4">
        <v>8.3000000000000007</v>
      </c>
    </row>
    <row r="326" spans="1:7" x14ac:dyDescent="0.25">
      <c r="A326" s="13">
        <v>39769</v>
      </c>
      <c r="B326" s="3"/>
      <c r="C326" s="3"/>
      <c r="D326" s="3"/>
      <c r="E326" s="3"/>
      <c r="F326" s="3"/>
      <c r="G326" s="4"/>
    </row>
    <row r="327" spans="1:7" x14ac:dyDescent="0.25">
      <c r="A327" s="13">
        <v>39770</v>
      </c>
      <c r="B327" s="3"/>
      <c r="C327" s="3"/>
      <c r="D327" s="3"/>
      <c r="E327" s="3"/>
      <c r="F327" s="3"/>
      <c r="G327" s="4"/>
    </row>
    <row r="328" spans="1:7" x14ac:dyDescent="0.25">
      <c r="A328" s="13">
        <v>39771</v>
      </c>
      <c r="B328" s="3"/>
      <c r="C328" s="3"/>
      <c r="D328" s="3"/>
      <c r="E328" s="3"/>
      <c r="F328" s="3"/>
      <c r="G328" s="4"/>
    </row>
    <row r="329" spans="1:7" x14ac:dyDescent="0.25">
      <c r="A329" s="13">
        <v>39772</v>
      </c>
      <c r="B329" s="3"/>
      <c r="C329" s="3"/>
      <c r="D329" s="3"/>
      <c r="E329" s="3"/>
      <c r="F329" s="3"/>
      <c r="G329" s="4"/>
    </row>
    <row r="330" spans="1:7" x14ac:dyDescent="0.25">
      <c r="A330" s="13">
        <v>39773</v>
      </c>
      <c r="B330" s="3"/>
      <c r="C330" s="3"/>
      <c r="D330" s="3"/>
      <c r="E330" s="3"/>
      <c r="F330" s="3"/>
      <c r="G330" s="4"/>
    </row>
    <row r="331" spans="1:7" x14ac:dyDescent="0.25">
      <c r="A331" s="13">
        <v>39774</v>
      </c>
      <c r="B331" s="3"/>
      <c r="C331" s="3"/>
      <c r="D331" s="3"/>
      <c r="E331" s="3"/>
      <c r="F331" s="3"/>
      <c r="G331" s="4"/>
    </row>
    <row r="332" spans="1:7" x14ac:dyDescent="0.25">
      <c r="A332" s="13">
        <v>39775</v>
      </c>
      <c r="B332" s="3"/>
      <c r="C332" s="3"/>
      <c r="D332" s="3"/>
      <c r="E332" s="3"/>
      <c r="F332" s="3"/>
      <c r="G332" s="4"/>
    </row>
    <row r="333" spans="1:7" x14ac:dyDescent="0.25">
      <c r="A333" s="13">
        <v>39776</v>
      </c>
      <c r="B333" s="3"/>
      <c r="C333" s="3"/>
      <c r="D333" s="3"/>
      <c r="E333" s="3"/>
      <c r="F333" s="3"/>
      <c r="G333" s="4"/>
    </row>
    <row r="334" spans="1:7" x14ac:dyDescent="0.25">
      <c r="A334" s="13">
        <v>39777</v>
      </c>
      <c r="B334" s="3"/>
      <c r="C334" s="3"/>
      <c r="D334" s="3"/>
      <c r="E334" s="3"/>
      <c r="F334" s="3"/>
      <c r="G334" s="4"/>
    </row>
    <row r="335" spans="1:7" x14ac:dyDescent="0.25">
      <c r="A335" s="13">
        <v>39778</v>
      </c>
      <c r="B335" s="3"/>
      <c r="C335" s="3"/>
      <c r="D335" s="3"/>
      <c r="E335" s="3"/>
      <c r="F335" s="3"/>
      <c r="G335" s="4"/>
    </row>
    <row r="336" spans="1:7" x14ac:dyDescent="0.25">
      <c r="A336" s="13">
        <v>39779</v>
      </c>
      <c r="B336" s="3"/>
      <c r="C336" s="3"/>
      <c r="D336" s="3"/>
      <c r="E336" s="3"/>
      <c r="F336" s="3"/>
      <c r="G336" s="4"/>
    </row>
    <row r="337" spans="1:7" x14ac:dyDescent="0.25">
      <c r="A337" s="13">
        <v>39780</v>
      </c>
      <c r="B337" s="3"/>
      <c r="C337" s="3"/>
      <c r="D337" s="3"/>
      <c r="E337" s="3"/>
      <c r="F337" s="8"/>
      <c r="G337" s="6"/>
    </row>
    <row r="338" spans="1:7" x14ac:dyDescent="0.25">
      <c r="A338" s="13">
        <v>39781</v>
      </c>
      <c r="B338" s="3"/>
      <c r="C338" s="3"/>
      <c r="D338" s="3"/>
      <c r="E338" s="3"/>
      <c r="F338" s="3"/>
      <c r="G338" s="4"/>
    </row>
    <row r="339" spans="1:7" x14ac:dyDescent="0.25">
      <c r="A339" s="13">
        <v>39782</v>
      </c>
      <c r="B339" s="3"/>
      <c r="C339" s="3"/>
      <c r="D339" s="3"/>
      <c r="E339" s="3"/>
      <c r="F339" s="3"/>
      <c r="G339" s="4"/>
    </row>
    <row r="340" spans="1:7" x14ac:dyDescent="0.25">
      <c r="A340" s="13">
        <v>39783</v>
      </c>
      <c r="B340" s="3"/>
      <c r="C340" s="3"/>
      <c r="D340" s="3"/>
      <c r="E340" s="3"/>
      <c r="F340" s="3"/>
      <c r="G340" s="4"/>
    </row>
    <row r="341" spans="1:7" x14ac:dyDescent="0.25">
      <c r="A341" s="13">
        <v>39784</v>
      </c>
      <c r="B341" s="3"/>
      <c r="C341" s="3"/>
      <c r="D341" s="3"/>
      <c r="E341" s="3"/>
      <c r="F341" s="3"/>
      <c r="G341" s="4"/>
    </row>
    <row r="342" spans="1:7" x14ac:dyDescent="0.25">
      <c r="A342" s="13">
        <v>39785</v>
      </c>
      <c r="B342" s="3"/>
      <c r="C342" s="3"/>
      <c r="D342" s="3"/>
      <c r="E342" s="3"/>
      <c r="F342" s="3"/>
      <c r="G342" s="4"/>
    </row>
    <row r="343" spans="1:7" x14ac:dyDescent="0.25">
      <c r="A343" s="13">
        <v>39786</v>
      </c>
      <c r="F343" s="3"/>
      <c r="G343" s="4"/>
    </row>
    <row r="344" spans="1:7" x14ac:dyDescent="0.25">
      <c r="A344" s="13">
        <v>39787</v>
      </c>
      <c r="B344" s="3"/>
      <c r="C344" s="3"/>
      <c r="D344" s="3"/>
      <c r="E344" s="3"/>
      <c r="F344" s="3"/>
      <c r="G344" s="4"/>
    </row>
    <row r="345" spans="1:7" x14ac:dyDescent="0.25">
      <c r="A345" s="13">
        <v>39788</v>
      </c>
      <c r="B345" s="3"/>
      <c r="C345" s="3"/>
      <c r="D345" s="3"/>
      <c r="E345" s="3"/>
      <c r="F345" s="3"/>
      <c r="G345" s="4"/>
    </row>
    <row r="346" spans="1:7" x14ac:dyDescent="0.25">
      <c r="A346" s="13">
        <v>39789</v>
      </c>
      <c r="B346" s="3"/>
      <c r="C346" s="3"/>
      <c r="D346" s="3"/>
      <c r="E346" s="3"/>
      <c r="F346" s="3"/>
      <c r="G346" s="4"/>
    </row>
    <row r="347" spans="1:7" x14ac:dyDescent="0.25">
      <c r="A347" s="13">
        <v>39790</v>
      </c>
      <c r="B347" s="3"/>
      <c r="C347" s="3"/>
      <c r="D347" s="3"/>
      <c r="E347" s="3"/>
      <c r="F347" s="3"/>
      <c r="G347" s="4"/>
    </row>
    <row r="348" spans="1:7" x14ac:dyDescent="0.25">
      <c r="A348" s="13">
        <v>39791</v>
      </c>
      <c r="B348" s="3"/>
      <c r="C348" s="3"/>
      <c r="D348" s="3"/>
      <c r="E348" s="3"/>
      <c r="F348" s="3"/>
      <c r="G348" s="4"/>
    </row>
    <row r="349" spans="1:7" x14ac:dyDescent="0.25">
      <c r="A349" s="13">
        <v>39792</v>
      </c>
      <c r="B349" s="3"/>
      <c r="C349" s="3"/>
      <c r="D349" s="3"/>
      <c r="E349" s="3"/>
      <c r="F349" s="3"/>
      <c r="G349" s="4"/>
    </row>
    <row r="350" spans="1:7" x14ac:dyDescent="0.25">
      <c r="A350" s="13">
        <v>39793</v>
      </c>
      <c r="B350" s="3"/>
      <c r="C350" s="3"/>
      <c r="D350" s="3"/>
      <c r="E350" s="3"/>
      <c r="F350" s="3"/>
      <c r="G350" s="4"/>
    </row>
    <row r="351" spans="1:7" x14ac:dyDescent="0.25">
      <c r="A351" s="13">
        <v>39794</v>
      </c>
      <c r="B351" s="3"/>
      <c r="C351" s="3"/>
      <c r="D351" s="3"/>
      <c r="E351" s="3"/>
      <c r="F351" s="3"/>
      <c r="G351" s="4"/>
    </row>
    <row r="352" spans="1:7" x14ac:dyDescent="0.25">
      <c r="A352" s="13">
        <v>39795</v>
      </c>
      <c r="B352" s="3"/>
      <c r="C352" s="3"/>
      <c r="D352" s="3"/>
      <c r="E352" s="3"/>
      <c r="F352" s="3"/>
      <c r="G352" s="4"/>
    </row>
    <row r="353" spans="1:7" x14ac:dyDescent="0.25">
      <c r="A353" s="13">
        <v>39796</v>
      </c>
      <c r="B353" s="3"/>
      <c r="C353" s="3"/>
      <c r="D353" s="3"/>
      <c r="E353" s="3"/>
      <c r="F353" s="3"/>
      <c r="G353" s="4"/>
    </row>
    <row r="354" spans="1:7" x14ac:dyDescent="0.25">
      <c r="A354" s="13">
        <v>39797</v>
      </c>
      <c r="B354" s="3"/>
      <c r="C354" s="3"/>
      <c r="D354" s="3"/>
      <c r="E354" s="3"/>
      <c r="F354" s="3"/>
      <c r="G354" s="4"/>
    </row>
    <row r="355" spans="1:7" x14ac:dyDescent="0.25">
      <c r="A355" s="13">
        <v>39798</v>
      </c>
      <c r="B355" s="3"/>
      <c r="C355" s="3"/>
      <c r="D355" s="3"/>
      <c r="E355" s="3"/>
      <c r="F355" s="3"/>
      <c r="G355" s="4"/>
    </row>
    <row r="356" spans="1:7" x14ac:dyDescent="0.25">
      <c r="A356" s="13">
        <v>39799</v>
      </c>
      <c r="B356" s="3"/>
      <c r="C356" s="3"/>
      <c r="D356" s="3"/>
      <c r="E356" s="3"/>
      <c r="F356" s="3"/>
      <c r="G356" s="4"/>
    </row>
    <row r="357" spans="1:7" x14ac:dyDescent="0.25">
      <c r="A357" s="13">
        <v>39800</v>
      </c>
      <c r="B357" s="3"/>
      <c r="C357" s="3"/>
      <c r="D357" s="3"/>
      <c r="E357" s="3"/>
      <c r="F357" s="3"/>
      <c r="G357" s="4"/>
    </row>
    <row r="358" spans="1:7" x14ac:dyDescent="0.25">
      <c r="A358" s="13">
        <v>39801</v>
      </c>
      <c r="B358" s="3"/>
      <c r="C358" s="3"/>
      <c r="D358" s="3"/>
      <c r="E358" s="3"/>
      <c r="F358" s="3"/>
      <c r="G358" s="4"/>
    </row>
    <row r="359" spans="1:7" x14ac:dyDescent="0.25">
      <c r="A359" s="13">
        <v>39802</v>
      </c>
      <c r="B359" s="3"/>
      <c r="C359" s="3"/>
      <c r="D359" s="3"/>
      <c r="E359" s="3"/>
      <c r="F359" s="3"/>
      <c r="G359" s="4"/>
    </row>
    <row r="360" spans="1:7" x14ac:dyDescent="0.25">
      <c r="A360" s="13">
        <v>39803</v>
      </c>
      <c r="B360" s="3"/>
      <c r="C360" s="3"/>
      <c r="D360" s="3"/>
      <c r="E360" s="3"/>
      <c r="F360" s="3"/>
      <c r="G360" s="4"/>
    </row>
    <row r="361" spans="1:7" x14ac:dyDescent="0.25">
      <c r="A361" s="13">
        <v>39804</v>
      </c>
      <c r="B361" s="3"/>
      <c r="C361" s="3"/>
      <c r="D361" s="3"/>
      <c r="E361" s="3"/>
      <c r="F361" s="3"/>
      <c r="G361" s="4"/>
    </row>
    <row r="362" spans="1:7" x14ac:dyDescent="0.25">
      <c r="A362" s="13">
        <v>39805</v>
      </c>
      <c r="B362" s="3"/>
      <c r="C362" s="3"/>
      <c r="D362" s="3"/>
      <c r="E362" s="3"/>
      <c r="F362" s="3"/>
      <c r="G362" s="4"/>
    </row>
    <row r="363" spans="1:7" x14ac:dyDescent="0.25">
      <c r="A363" s="13">
        <v>39806</v>
      </c>
      <c r="B363" s="3"/>
      <c r="C363" s="3"/>
      <c r="D363" s="3"/>
      <c r="E363" s="3"/>
      <c r="F363" s="3"/>
      <c r="G363" s="4"/>
    </row>
    <row r="364" spans="1:7" x14ac:dyDescent="0.25">
      <c r="A364" s="13">
        <v>39807</v>
      </c>
      <c r="B364" s="3"/>
      <c r="C364" s="3"/>
      <c r="D364" s="3"/>
      <c r="E364" s="3"/>
      <c r="F364" s="3"/>
      <c r="G364" s="4"/>
    </row>
    <row r="365" spans="1:7" x14ac:dyDescent="0.25">
      <c r="A365" s="13">
        <v>39808</v>
      </c>
      <c r="B365" s="3"/>
      <c r="C365" s="3"/>
      <c r="D365" s="3"/>
      <c r="E365" s="3"/>
      <c r="F365" s="3"/>
      <c r="G365" s="4"/>
    </row>
    <row r="366" spans="1:7" x14ac:dyDescent="0.25">
      <c r="A366" s="13">
        <v>39809</v>
      </c>
      <c r="B366" s="3"/>
      <c r="C366" s="3"/>
      <c r="D366" s="3"/>
      <c r="E366" s="3"/>
      <c r="F366" s="3"/>
      <c r="G366" s="4"/>
    </row>
    <row r="367" spans="1:7" x14ac:dyDescent="0.25">
      <c r="A367" s="13">
        <v>39810</v>
      </c>
      <c r="B367" s="3"/>
      <c r="C367" s="3"/>
      <c r="D367" s="3"/>
      <c r="E367" s="3"/>
      <c r="F367" s="8"/>
      <c r="G367" s="6"/>
    </row>
    <row r="368" spans="1:7" x14ac:dyDescent="0.25">
      <c r="A368" s="13">
        <v>39811</v>
      </c>
      <c r="B368" s="3"/>
      <c r="C368" s="3"/>
      <c r="D368" s="3"/>
      <c r="E368" s="3"/>
      <c r="F368" s="3"/>
      <c r="G368" s="4"/>
    </row>
    <row r="369" spans="1:7" x14ac:dyDescent="0.25">
      <c r="A369" s="13">
        <v>39812</v>
      </c>
      <c r="B369" s="3"/>
      <c r="C369" s="3"/>
      <c r="D369" s="3"/>
      <c r="E369" s="3"/>
      <c r="F369" s="3"/>
      <c r="G369" s="4"/>
    </row>
    <row r="370" spans="1:7" x14ac:dyDescent="0.25">
      <c r="A370" s="13">
        <v>39813</v>
      </c>
      <c r="B370" s="3"/>
      <c r="C370" s="3"/>
      <c r="D370" s="3"/>
      <c r="E370" s="3"/>
      <c r="F370" s="3"/>
      <c r="G370" s="4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G366"/>
  <sheetViews>
    <sheetView workbookViewId="0">
      <selection sqref="A1:H1048576"/>
    </sheetView>
  </sheetViews>
  <sheetFormatPr defaultRowHeight="15" x14ac:dyDescent="0.25"/>
  <sheetData>
    <row r="1" spans="1:7" x14ac:dyDescent="0.25">
      <c r="B1" t="s">
        <v>2</v>
      </c>
      <c r="C1" t="s">
        <v>3</v>
      </c>
      <c r="D1" t="s">
        <v>4</v>
      </c>
      <c r="E1" t="s">
        <v>5</v>
      </c>
      <c r="F1" t="s">
        <v>0</v>
      </c>
      <c r="G1" t="s">
        <v>1</v>
      </c>
    </row>
    <row r="2" spans="1:7" x14ac:dyDescent="0.25">
      <c r="A2" s="7">
        <v>36892</v>
      </c>
      <c r="B2" s="2"/>
      <c r="C2" s="3"/>
      <c r="D2" s="3"/>
      <c r="E2" s="4"/>
      <c r="F2" s="3"/>
      <c r="G2" s="4"/>
    </row>
    <row r="3" spans="1:7" x14ac:dyDescent="0.25">
      <c r="A3" s="2">
        <v>2</v>
      </c>
      <c r="B3" s="2"/>
      <c r="C3" s="3"/>
      <c r="D3" s="3"/>
      <c r="E3" s="4"/>
      <c r="F3" s="3"/>
      <c r="G3" s="4"/>
    </row>
    <row r="4" spans="1:7" x14ac:dyDescent="0.25">
      <c r="A4" s="2">
        <v>3</v>
      </c>
      <c r="B4" s="2"/>
      <c r="C4" s="3"/>
      <c r="D4" s="3"/>
      <c r="E4" s="4"/>
      <c r="F4" s="3"/>
      <c r="G4" s="4"/>
    </row>
    <row r="5" spans="1:7" x14ac:dyDescent="0.25">
      <c r="A5" s="2">
        <v>4</v>
      </c>
      <c r="B5" s="2"/>
      <c r="C5" s="3"/>
      <c r="D5" s="3"/>
      <c r="E5" s="4"/>
      <c r="F5" s="3"/>
      <c r="G5" s="4"/>
    </row>
    <row r="6" spans="1:7" x14ac:dyDescent="0.25">
      <c r="A6" s="2">
        <v>5</v>
      </c>
      <c r="B6" s="2"/>
      <c r="C6" s="3"/>
      <c r="D6" s="3"/>
      <c r="E6" s="4"/>
      <c r="F6" s="3"/>
      <c r="G6" s="4"/>
    </row>
    <row r="7" spans="1:7" x14ac:dyDescent="0.25">
      <c r="A7" s="2">
        <v>6</v>
      </c>
      <c r="B7" s="2"/>
      <c r="C7" s="3"/>
      <c r="D7" s="3"/>
      <c r="E7" s="4"/>
      <c r="F7" s="3"/>
      <c r="G7" s="4"/>
    </row>
    <row r="8" spans="1:7" x14ac:dyDescent="0.25">
      <c r="A8" s="2">
        <v>7</v>
      </c>
      <c r="B8" s="2"/>
      <c r="C8" s="3"/>
      <c r="D8" s="3"/>
      <c r="E8" s="4"/>
      <c r="F8" s="3"/>
      <c r="G8" s="4"/>
    </row>
    <row r="9" spans="1:7" x14ac:dyDescent="0.25">
      <c r="A9" s="2">
        <v>8</v>
      </c>
      <c r="B9" s="2"/>
      <c r="C9" s="3"/>
      <c r="D9" s="3"/>
      <c r="E9" s="4"/>
      <c r="F9" s="3"/>
      <c r="G9" s="4"/>
    </row>
    <row r="10" spans="1:7" x14ac:dyDescent="0.25">
      <c r="A10" s="2">
        <v>9</v>
      </c>
      <c r="B10" s="2"/>
      <c r="C10" s="3"/>
      <c r="D10" s="3"/>
      <c r="E10" s="4"/>
      <c r="F10" s="3"/>
      <c r="G10" s="4"/>
    </row>
    <row r="11" spans="1:7" x14ac:dyDescent="0.25">
      <c r="A11" s="2">
        <v>10</v>
      </c>
      <c r="B11" s="2"/>
      <c r="C11" s="3"/>
      <c r="D11" s="3"/>
      <c r="E11" s="4"/>
      <c r="F11" s="3"/>
      <c r="G11" s="4"/>
    </row>
    <row r="12" spans="1:7" x14ac:dyDescent="0.25">
      <c r="A12" s="2">
        <v>11</v>
      </c>
      <c r="B12" s="2"/>
      <c r="C12" s="3"/>
      <c r="D12" s="3"/>
      <c r="E12" s="4"/>
      <c r="F12" s="3"/>
      <c r="G12" s="4"/>
    </row>
    <row r="13" spans="1:7" x14ac:dyDescent="0.25">
      <c r="A13" s="2">
        <v>12</v>
      </c>
      <c r="B13" s="2"/>
      <c r="C13" s="3"/>
      <c r="D13" s="3"/>
      <c r="E13" s="4"/>
      <c r="F13" s="3"/>
      <c r="G13" s="4"/>
    </row>
    <row r="14" spans="1:7" x14ac:dyDescent="0.25">
      <c r="A14" s="2">
        <v>13</v>
      </c>
      <c r="B14" s="2"/>
      <c r="C14" s="3"/>
      <c r="D14" s="3"/>
      <c r="E14" s="4"/>
      <c r="F14" s="3"/>
      <c r="G14" s="4"/>
    </row>
    <row r="15" spans="1:7" x14ac:dyDescent="0.25">
      <c r="A15" s="2">
        <v>14</v>
      </c>
      <c r="B15" s="2"/>
      <c r="C15" s="3"/>
      <c r="D15" s="3"/>
      <c r="E15" s="4"/>
      <c r="F15" s="3"/>
      <c r="G15" s="4"/>
    </row>
    <row r="16" spans="1:7" x14ac:dyDescent="0.25">
      <c r="A16" s="2">
        <v>15</v>
      </c>
      <c r="B16" s="2"/>
      <c r="C16" s="3"/>
      <c r="D16" s="3"/>
      <c r="E16" s="4"/>
      <c r="F16" s="3"/>
      <c r="G16" s="4"/>
    </row>
    <row r="17" spans="1:7" x14ac:dyDescent="0.25">
      <c r="A17" s="2">
        <v>16</v>
      </c>
      <c r="B17" s="2"/>
      <c r="C17" s="3"/>
      <c r="D17" s="3"/>
      <c r="E17" s="4"/>
      <c r="F17" s="3"/>
      <c r="G17" s="4"/>
    </row>
    <row r="18" spans="1:7" x14ac:dyDescent="0.25">
      <c r="A18" s="2">
        <v>17</v>
      </c>
      <c r="B18" s="2">
        <v>28</v>
      </c>
      <c r="C18" s="3">
        <v>26.5</v>
      </c>
      <c r="D18" s="3">
        <v>21.9</v>
      </c>
      <c r="E18" s="4">
        <v>17</v>
      </c>
      <c r="F18" s="3">
        <v>16.5</v>
      </c>
      <c r="G18" s="4">
        <v>14</v>
      </c>
    </row>
    <row r="19" spans="1:7" x14ac:dyDescent="0.25">
      <c r="A19" s="2">
        <v>18</v>
      </c>
      <c r="B19" s="2"/>
      <c r="C19" s="3"/>
      <c r="D19" s="3"/>
      <c r="E19" s="4"/>
      <c r="F19" s="3"/>
      <c r="G19" s="4"/>
    </row>
    <row r="20" spans="1:7" x14ac:dyDescent="0.25">
      <c r="A20" s="2">
        <v>19</v>
      </c>
      <c r="B20" s="2"/>
      <c r="C20" s="3"/>
      <c r="D20" s="3"/>
      <c r="E20" s="4"/>
      <c r="F20" s="3"/>
      <c r="G20" s="4"/>
    </row>
    <row r="21" spans="1:7" x14ac:dyDescent="0.25">
      <c r="A21" s="2">
        <v>20</v>
      </c>
      <c r="B21" s="2"/>
      <c r="C21" s="3"/>
      <c r="D21" s="3"/>
      <c r="E21" s="4"/>
      <c r="F21" s="3"/>
      <c r="G21" s="4"/>
    </row>
    <row r="22" spans="1:7" x14ac:dyDescent="0.25">
      <c r="A22" s="2">
        <v>21</v>
      </c>
      <c r="B22" s="2"/>
      <c r="C22" s="3"/>
      <c r="D22" s="3"/>
      <c r="E22" s="4"/>
      <c r="F22" s="3"/>
      <c r="G22" s="4"/>
    </row>
    <row r="23" spans="1:7" x14ac:dyDescent="0.25">
      <c r="A23" s="2">
        <v>22</v>
      </c>
      <c r="B23" s="2"/>
      <c r="C23" s="3"/>
      <c r="D23" s="3"/>
      <c r="E23" s="4"/>
      <c r="F23" s="3"/>
      <c r="G23" s="4"/>
    </row>
    <row r="24" spans="1:7" x14ac:dyDescent="0.25">
      <c r="A24" s="2">
        <v>23</v>
      </c>
      <c r="B24" s="2"/>
      <c r="C24" s="3"/>
      <c r="D24" s="3"/>
      <c r="E24" s="4"/>
      <c r="F24" s="3"/>
      <c r="G24" s="4"/>
    </row>
    <row r="25" spans="1:7" x14ac:dyDescent="0.25">
      <c r="A25" s="2">
        <v>24</v>
      </c>
      <c r="B25" s="2"/>
      <c r="C25" s="3"/>
      <c r="D25" s="3"/>
      <c r="E25" s="4"/>
      <c r="F25" s="3"/>
      <c r="G25" s="4"/>
    </row>
    <row r="26" spans="1:7" x14ac:dyDescent="0.25">
      <c r="A26" s="2">
        <v>25</v>
      </c>
      <c r="B26" s="2"/>
      <c r="C26" s="3"/>
      <c r="D26" s="3"/>
      <c r="E26" s="4"/>
      <c r="F26" s="3"/>
      <c r="G26" s="4"/>
    </row>
    <row r="27" spans="1:7" x14ac:dyDescent="0.25">
      <c r="A27" s="2">
        <v>26</v>
      </c>
      <c r="B27" s="2"/>
      <c r="C27" s="3"/>
      <c r="D27" s="3"/>
      <c r="E27" s="4"/>
      <c r="F27" s="3"/>
      <c r="G27" s="4"/>
    </row>
    <row r="28" spans="1:7" x14ac:dyDescent="0.25">
      <c r="A28" s="2">
        <v>27</v>
      </c>
      <c r="B28" s="2"/>
      <c r="C28" s="3"/>
      <c r="D28" s="3"/>
      <c r="E28" s="4"/>
      <c r="F28" s="3"/>
      <c r="G28" s="4"/>
    </row>
    <row r="29" spans="1:7" x14ac:dyDescent="0.25">
      <c r="A29" s="2">
        <v>28</v>
      </c>
      <c r="B29" s="2"/>
      <c r="C29" s="3"/>
      <c r="D29" s="3"/>
      <c r="E29" s="4"/>
      <c r="F29" s="5"/>
      <c r="G29" s="6"/>
    </row>
    <row r="30" spans="1:7" x14ac:dyDescent="0.25">
      <c r="A30" s="2">
        <v>29</v>
      </c>
      <c r="B30" s="2"/>
      <c r="C30" s="3"/>
      <c r="D30" s="3"/>
      <c r="E30" s="4"/>
      <c r="F30" s="3"/>
      <c r="G30" s="4"/>
    </row>
    <row r="31" spans="1:7" x14ac:dyDescent="0.25">
      <c r="A31" s="2">
        <v>30</v>
      </c>
      <c r="B31" s="2"/>
      <c r="C31" s="3"/>
      <c r="D31" s="3"/>
      <c r="E31" s="4"/>
      <c r="F31" s="3"/>
      <c r="G31" s="4"/>
    </row>
    <row r="32" spans="1:7" x14ac:dyDescent="0.25">
      <c r="A32" s="2">
        <v>31</v>
      </c>
      <c r="B32" s="2"/>
      <c r="C32" s="3"/>
      <c r="D32" s="3"/>
      <c r="E32" s="4"/>
      <c r="F32" s="3"/>
      <c r="G32" s="4"/>
    </row>
    <row r="33" spans="1:7" x14ac:dyDescent="0.25">
      <c r="A33" s="7">
        <v>36923</v>
      </c>
      <c r="B33" s="2"/>
      <c r="C33" s="3"/>
      <c r="D33" s="3"/>
      <c r="E33" s="4"/>
      <c r="F33" s="3"/>
      <c r="G33" s="4"/>
    </row>
    <row r="34" spans="1:7" x14ac:dyDescent="0.25">
      <c r="A34" s="2">
        <v>2</v>
      </c>
      <c r="B34" s="2"/>
      <c r="C34" s="3"/>
      <c r="D34" s="3"/>
      <c r="E34" s="4"/>
      <c r="F34" s="3"/>
      <c r="G34" s="4"/>
    </row>
    <row r="35" spans="1:7" x14ac:dyDescent="0.25">
      <c r="A35" s="2">
        <v>3</v>
      </c>
      <c r="B35" s="2"/>
      <c r="C35" s="3"/>
      <c r="D35" s="3"/>
      <c r="E35" s="4"/>
      <c r="F35" s="3"/>
      <c r="G35" s="4"/>
    </row>
    <row r="36" spans="1:7" x14ac:dyDescent="0.25">
      <c r="A36" s="2">
        <v>4</v>
      </c>
      <c r="B36" s="2"/>
      <c r="C36" s="3"/>
      <c r="D36" s="3"/>
      <c r="E36" s="4"/>
      <c r="F36" s="3"/>
      <c r="G36" s="4"/>
    </row>
    <row r="37" spans="1:7" x14ac:dyDescent="0.25">
      <c r="A37" s="2">
        <v>5</v>
      </c>
      <c r="B37" s="2"/>
      <c r="C37" s="3"/>
      <c r="D37" s="3"/>
      <c r="E37" s="4"/>
      <c r="F37" s="3"/>
      <c r="G37" s="4"/>
    </row>
    <row r="38" spans="1:7" x14ac:dyDescent="0.25">
      <c r="A38" s="2">
        <v>6</v>
      </c>
      <c r="B38" s="2"/>
      <c r="C38" s="3"/>
      <c r="D38" s="3"/>
      <c r="E38" s="4"/>
      <c r="F38" s="3"/>
      <c r="G38" s="4"/>
    </row>
    <row r="39" spans="1:7" x14ac:dyDescent="0.25">
      <c r="A39" s="2">
        <v>7</v>
      </c>
      <c r="B39" s="2"/>
      <c r="C39" s="3"/>
      <c r="D39" s="3"/>
      <c r="E39" s="4"/>
      <c r="F39" s="3"/>
      <c r="G39" s="4"/>
    </row>
    <row r="40" spans="1:7" x14ac:dyDescent="0.25">
      <c r="A40" s="2">
        <v>8</v>
      </c>
      <c r="B40" s="2"/>
      <c r="C40" s="3"/>
      <c r="D40" s="3"/>
      <c r="E40" s="4"/>
      <c r="F40" s="3"/>
      <c r="G40" s="4"/>
    </row>
    <row r="41" spans="1:7" x14ac:dyDescent="0.25">
      <c r="A41" s="2">
        <v>9</v>
      </c>
      <c r="B41" s="2"/>
      <c r="C41" s="3"/>
      <c r="D41" s="3"/>
      <c r="E41" s="4"/>
      <c r="F41" s="3"/>
      <c r="G41" s="4"/>
    </row>
    <row r="42" spans="1:7" x14ac:dyDescent="0.25">
      <c r="A42" s="2">
        <v>10</v>
      </c>
      <c r="B42" s="2"/>
      <c r="C42" s="3"/>
      <c r="D42" s="3"/>
      <c r="E42" s="4"/>
      <c r="F42" s="3"/>
      <c r="G42" s="4"/>
    </row>
    <row r="43" spans="1:7" x14ac:dyDescent="0.25">
      <c r="A43" s="2">
        <v>11</v>
      </c>
      <c r="B43" s="2"/>
      <c r="C43" s="3"/>
      <c r="D43" s="3"/>
      <c r="E43" s="4"/>
      <c r="F43" s="3"/>
      <c r="G43" s="4"/>
    </row>
    <row r="44" spans="1:7" x14ac:dyDescent="0.25">
      <c r="A44" s="2">
        <v>12</v>
      </c>
      <c r="B44" s="2"/>
      <c r="C44" s="3"/>
      <c r="D44" s="3"/>
      <c r="E44" s="4"/>
      <c r="F44" s="3"/>
      <c r="G44" s="4"/>
    </row>
    <row r="45" spans="1:7" x14ac:dyDescent="0.25">
      <c r="A45" s="2">
        <v>13</v>
      </c>
      <c r="B45" s="2"/>
      <c r="C45" s="3"/>
      <c r="D45" s="3"/>
      <c r="E45" s="4"/>
      <c r="F45" s="3"/>
      <c r="G45" s="4"/>
    </row>
    <row r="46" spans="1:7" x14ac:dyDescent="0.25">
      <c r="A46" s="2">
        <v>14</v>
      </c>
      <c r="B46" s="2"/>
      <c r="C46" s="3"/>
      <c r="D46" s="3"/>
      <c r="E46" s="4"/>
      <c r="F46" s="3"/>
      <c r="G46" s="4"/>
    </row>
    <row r="47" spans="1:7" x14ac:dyDescent="0.25">
      <c r="A47" s="2">
        <v>15</v>
      </c>
      <c r="B47" s="2"/>
      <c r="C47" s="3"/>
      <c r="D47" s="3"/>
      <c r="E47" s="4"/>
      <c r="F47" s="3"/>
      <c r="G47" s="4"/>
    </row>
    <row r="48" spans="1:7" x14ac:dyDescent="0.25">
      <c r="A48" s="2">
        <v>16</v>
      </c>
      <c r="B48" s="2"/>
      <c r="C48" s="3"/>
      <c r="D48" s="3"/>
      <c r="E48" s="4"/>
      <c r="F48" s="3"/>
      <c r="G48" s="4"/>
    </row>
    <row r="49" spans="1:7" x14ac:dyDescent="0.25">
      <c r="A49" s="2">
        <v>17</v>
      </c>
      <c r="B49" s="2"/>
      <c r="C49" s="3"/>
      <c r="D49" s="3"/>
      <c r="E49" s="4"/>
      <c r="F49" s="3"/>
      <c r="G49" s="4"/>
    </row>
    <row r="50" spans="1:7" x14ac:dyDescent="0.25">
      <c r="A50" s="2">
        <v>18</v>
      </c>
      <c r="B50" s="2"/>
      <c r="C50" s="3"/>
      <c r="D50" s="3"/>
      <c r="E50" s="4"/>
      <c r="F50" s="3"/>
      <c r="G50" s="4"/>
    </row>
    <row r="51" spans="1:7" x14ac:dyDescent="0.25">
      <c r="A51" s="2">
        <v>19</v>
      </c>
      <c r="B51" s="2"/>
      <c r="C51" s="3"/>
      <c r="D51" s="3"/>
      <c r="E51" s="4"/>
      <c r="F51" s="3"/>
      <c r="G51" s="4"/>
    </row>
    <row r="52" spans="1:7" x14ac:dyDescent="0.25">
      <c r="A52" s="2">
        <v>20</v>
      </c>
      <c r="B52" s="2"/>
      <c r="C52" s="3"/>
      <c r="D52" s="3"/>
      <c r="E52" s="4"/>
      <c r="F52" s="3"/>
      <c r="G52" s="4"/>
    </row>
    <row r="53" spans="1:7" x14ac:dyDescent="0.25">
      <c r="A53" s="2">
        <v>21</v>
      </c>
      <c r="B53" s="2"/>
      <c r="C53" s="3"/>
      <c r="D53" s="3"/>
      <c r="E53" s="4"/>
      <c r="F53" s="3"/>
      <c r="G53" s="4"/>
    </row>
    <row r="54" spans="1:7" x14ac:dyDescent="0.25">
      <c r="A54" s="2">
        <v>22</v>
      </c>
      <c r="B54" s="2"/>
      <c r="C54" s="3"/>
      <c r="D54" s="3"/>
      <c r="E54" s="4"/>
      <c r="F54" s="3"/>
      <c r="G54" s="4"/>
    </row>
    <row r="55" spans="1:7" x14ac:dyDescent="0.25">
      <c r="A55" s="2">
        <v>23</v>
      </c>
      <c r="B55" s="2"/>
      <c r="C55" s="3"/>
      <c r="D55" s="3"/>
      <c r="E55" s="4"/>
      <c r="F55" s="3"/>
      <c r="G55" s="4"/>
    </row>
    <row r="56" spans="1:7" x14ac:dyDescent="0.25">
      <c r="A56" s="2">
        <v>24</v>
      </c>
      <c r="B56" s="2"/>
      <c r="C56" s="3"/>
      <c r="D56" s="3"/>
      <c r="E56" s="4"/>
      <c r="F56" s="3"/>
      <c r="G56" s="4"/>
    </row>
    <row r="57" spans="1:7" x14ac:dyDescent="0.25">
      <c r="A57" s="2">
        <v>25</v>
      </c>
      <c r="B57" s="2"/>
      <c r="C57" s="3"/>
      <c r="D57" s="3"/>
      <c r="E57" s="4"/>
      <c r="F57" s="3"/>
      <c r="G57" s="4"/>
    </row>
    <row r="58" spans="1:7" x14ac:dyDescent="0.25">
      <c r="A58" s="2">
        <v>26</v>
      </c>
      <c r="B58" s="2"/>
      <c r="C58" s="3"/>
      <c r="D58" s="3"/>
      <c r="E58" s="4"/>
      <c r="F58" s="3"/>
      <c r="G58" s="4"/>
    </row>
    <row r="59" spans="1:7" x14ac:dyDescent="0.25">
      <c r="A59" s="2">
        <v>27</v>
      </c>
      <c r="B59" s="2"/>
      <c r="C59" s="3"/>
      <c r="D59" s="3"/>
      <c r="E59" s="4"/>
      <c r="F59" s="3"/>
      <c r="G59" s="4"/>
    </row>
    <row r="60" spans="1:7" x14ac:dyDescent="0.25">
      <c r="A60" s="2">
        <v>28</v>
      </c>
      <c r="B60" s="2"/>
      <c r="C60" s="3"/>
      <c r="D60" s="3"/>
      <c r="E60" s="4"/>
      <c r="F60" s="5"/>
      <c r="G60" s="6"/>
    </row>
    <row r="61" spans="1:7" x14ac:dyDescent="0.25">
      <c r="A61" s="7">
        <v>36951</v>
      </c>
      <c r="B61" s="2"/>
      <c r="C61" s="3"/>
      <c r="D61" s="3"/>
      <c r="E61" s="4"/>
      <c r="F61" s="3"/>
      <c r="G61" s="4"/>
    </row>
    <row r="62" spans="1:7" x14ac:dyDescent="0.25">
      <c r="A62" s="2">
        <v>2</v>
      </c>
      <c r="B62" s="2"/>
      <c r="C62" s="3"/>
      <c r="D62" s="3"/>
      <c r="E62" s="4"/>
      <c r="F62" s="3"/>
      <c r="G62" s="4"/>
    </row>
    <row r="63" spans="1:7" x14ac:dyDescent="0.25">
      <c r="A63" s="2">
        <v>3</v>
      </c>
      <c r="B63" s="2"/>
      <c r="C63" s="3"/>
      <c r="D63" s="3"/>
      <c r="E63" s="4"/>
      <c r="F63" s="3"/>
      <c r="G63" s="4"/>
    </row>
    <row r="64" spans="1:7" x14ac:dyDescent="0.25">
      <c r="A64" s="2">
        <v>4</v>
      </c>
      <c r="B64" s="2"/>
      <c r="C64" s="3"/>
      <c r="D64" s="3"/>
      <c r="E64" s="4"/>
      <c r="F64" s="3"/>
      <c r="G64" s="4"/>
    </row>
    <row r="65" spans="1:7" x14ac:dyDescent="0.25">
      <c r="A65" s="2">
        <v>5</v>
      </c>
      <c r="B65" s="2"/>
      <c r="C65" s="3"/>
      <c r="D65" s="3"/>
      <c r="E65" s="4"/>
      <c r="F65" s="3"/>
      <c r="G65" s="4"/>
    </row>
    <row r="66" spans="1:7" x14ac:dyDescent="0.25">
      <c r="A66" s="2">
        <v>6</v>
      </c>
      <c r="B66" s="2"/>
      <c r="C66" s="3"/>
      <c r="D66" s="3"/>
      <c r="E66" s="4"/>
      <c r="F66" s="3"/>
      <c r="G66" s="4"/>
    </row>
    <row r="67" spans="1:7" x14ac:dyDescent="0.25">
      <c r="A67" s="2">
        <v>7</v>
      </c>
      <c r="B67" s="2"/>
      <c r="C67" s="3"/>
      <c r="D67" s="3"/>
      <c r="E67" s="4"/>
      <c r="F67" s="3"/>
      <c r="G67" s="4"/>
    </row>
    <row r="68" spans="1:7" x14ac:dyDescent="0.25">
      <c r="A68" s="2">
        <v>8</v>
      </c>
      <c r="B68" s="2"/>
      <c r="C68" s="3"/>
      <c r="D68" s="3"/>
      <c r="E68" s="4"/>
      <c r="F68" s="3"/>
      <c r="G68" s="4"/>
    </row>
    <row r="69" spans="1:7" x14ac:dyDescent="0.25">
      <c r="A69" s="2">
        <v>9</v>
      </c>
      <c r="B69" s="2"/>
      <c r="C69" s="3"/>
      <c r="D69" s="3"/>
      <c r="E69" s="4"/>
      <c r="F69" s="3"/>
      <c r="G69" s="4"/>
    </row>
    <row r="70" spans="1:7" x14ac:dyDescent="0.25">
      <c r="A70" s="2">
        <v>10</v>
      </c>
      <c r="B70" s="2"/>
      <c r="C70" s="3"/>
      <c r="D70" s="3"/>
      <c r="E70" s="4"/>
      <c r="F70" s="3"/>
      <c r="G70" s="4"/>
    </row>
    <row r="71" spans="1:7" x14ac:dyDescent="0.25">
      <c r="A71" s="2">
        <v>11</v>
      </c>
      <c r="B71" s="2"/>
      <c r="C71" s="3"/>
      <c r="D71" s="3"/>
      <c r="E71" s="4"/>
      <c r="F71" s="3"/>
      <c r="G71" s="4"/>
    </row>
    <row r="72" spans="1:7" x14ac:dyDescent="0.25">
      <c r="A72" s="2">
        <v>12</v>
      </c>
      <c r="B72" s="2"/>
      <c r="C72" s="3"/>
      <c r="D72" s="3"/>
      <c r="E72" s="4"/>
      <c r="F72" s="3"/>
      <c r="G72" s="4"/>
    </row>
    <row r="73" spans="1:7" x14ac:dyDescent="0.25">
      <c r="A73" s="2">
        <v>13</v>
      </c>
      <c r="B73" s="2"/>
      <c r="C73" s="3"/>
      <c r="D73" s="3"/>
      <c r="E73" s="4"/>
      <c r="F73" s="3"/>
      <c r="G73" s="4"/>
    </row>
    <row r="74" spans="1:7" x14ac:dyDescent="0.25">
      <c r="A74" s="2">
        <v>14</v>
      </c>
      <c r="B74" s="2"/>
      <c r="C74" s="3"/>
      <c r="D74" s="3"/>
      <c r="E74" s="4"/>
      <c r="F74" s="3"/>
      <c r="G74" s="4"/>
    </row>
    <row r="75" spans="1:7" x14ac:dyDescent="0.25">
      <c r="A75" s="2">
        <v>15</v>
      </c>
      <c r="B75" s="2"/>
      <c r="C75" s="3"/>
      <c r="D75" s="3"/>
      <c r="E75" s="4"/>
      <c r="F75" s="3"/>
      <c r="G75" s="4"/>
    </row>
    <row r="76" spans="1:7" x14ac:dyDescent="0.25">
      <c r="A76" s="2">
        <v>16</v>
      </c>
      <c r="B76" s="2"/>
      <c r="C76" s="3"/>
      <c r="D76" s="3"/>
      <c r="E76" s="4"/>
      <c r="F76" s="3"/>
      <c r="G76" s="4"/>
    </row>
    <row r="77" spans="1:7" x14ac:dyDescent="0.25">
      <c r="A77" s="2">
        <v>17</v>
      </c>
      <c r="B77" s="2"/>
      <c r="C77" s="3"/>
      <c r="D77" s="3"/>
      <c r="E77" s="4"/>
      <c r="F77" s="3"/>
      <c r="G77" s="4"/>
    </row>
    <row r="78" spans="1:7" x14ac:dyDescent="0.25">
      <c r="A78" s="2">
        <v>18</v>
      </c>
      <c r="B78" s="2"/>
      <c r="C78" s="3"/>
      <c r="D78" s="3"/>
      <c r="E78" s="4"/>
      <c r="F78" s="3"/>
      <c r="G78" s="4"/>
    </row>
    <row r="79" spans="1:7" x14ac:dyDescent="0.25">
      <c r="A79" s="2">
        <v>19</v>
      </c>
      <c r="B79" s="2"/>
      <c r="C79" s="3"/>
      <c r="D79" s="3"/>
      <c r="E79" s="4"/>
      <c r="F79" s="3"/>
      <c r="G79" s="4"/>
    </row>
    <row r="80" spans="1:7" x14ac:dyDescent="0.25">
      <c r="A80" s="2">
        <v>20</v>
      </c>
      <c r="B80" s="2"/>
      <c r="C80" s="3"/>
      <c r="D80" s="3"/>
      <c r="E80" s="4"/>
      <c r="F80" s="3"/>
      <c r="G80" s="4"/>
    </row>
    <row r="81" spans="1:7" x14ac:dyDescent="0.25">
      <c r="A81" s="2">
        <v>21</v>
      </c>
      <c r="B81" s="2"/>
      <c r="C81" s="3"/>
      <c r="D81" s="3"/>
      <c r="E81" s="4"/>
      <c r="F81" s="3"/>
      <c r="G81" s="4"/>
    </row>
    <row r="82" spans="1:7" x14ac:dyDescent="0.25">
      <c r="A82" s="2">
        <v>22</v>
      </c>
      <c r="B82" s="2"/>
      <c r="C82" s="3"/>
      <c r="D82" s="3"/>
      <c r="E82" s="4"/>
      <c r="F82" s="3"/>
      <c r="G82" s="4"/>
    </row>
    <row r="83" spans="1:7" x14ac:dyDescent="0.25">
      <c r="A83" s="2">
        <v>23</v>
      </c>
      <c r="B83" s="2"/>
      <c r="C83" s="3"/>
      <c r="D83" s="3"/>
      <c r="E83" s="4"/>
      <c r="F83" s="3"/>
      <c r="G83" s="4"/>
    </row>
    <row r="84" spans="1:7" x14ac:dyDescent="0.25">
      <c r="A84" s="2">
        <v>24</v>
      </c>
      <c r="B84" s="2"/>
      <c r="C84" s="3"/>
      <c r="D84" s="3"/>
      <c r="E84" s="4"/>
      <c r="F84" s="3"/>
      <c r="G84" s="4"/>
    </row>
    <row r="85" spans="1:7" x14ac:dyDescent="0.25">
      <c r="A85" s="2">
        <v>25</v>
      </c>
      <c r="B85" s="2"/>
      <c r="C85" s="3"/>
      <c r="D85" s="3"/>
      <c r="E85" s="4"/>
      <c r="F85" s="3"/>
      <c r="G85" s="4"/>
    </row>
    <row r="86" spans="1:7" x14ac:dyDescent="0.25">
      <c r="A86" s="2">
        <v>26</v>
      </c>
      <c r="B86" s="2"/>
      <c r="C86" s="3"/>
      <c r="D86" s="3"/>
      <c r="E86" s="4"/>
      <c r="F86" s="3"/>
      <c r="G86" s="4"/>
    </row>
    <row r="87" spans="1:7" x14ac:dyDescent="0.25">
      <c r="A87" s="2">
        <v>27</v>
      </c>
      <c r="B87" s="2"/>
      <c r="C87" s="3"/>
      <c r="D87" s="3"/>
      <c r="E87" s="4"/>
      <c r="F87" s="3"/>
      <c r="G87" s="4"/>
    </row>
    <row r="88" spans="1:7" x14ac:dyDescent="0.25">
      <c r="A88" s="2">
        <v>28</v>
      </c>
      <c r="B88" s="2"/>
      <c r="C88" s="3"/>
      <c r="D88" s="3"/>
      <c r="E88" s="4"/>
      <c r="F88" s="5"/>
      <c r="G88" s="6"/>
    </row>
    <row r="89" spans="1:7" x14ac:dyDescent="0.25">
      <c r="A89" s="2">
        <v>29</v>
      </c>
      <c r="B89" s="2"/>
      <c r="C89" s="3"/>
      <c r="D89" s="3"/>
      <c r="E89" s="4"/>
      <c r="F89" s="3"/>
      <c r="G89" s="4"/>
    </row>
    <row r="90" spans="1:7" x14ac:dyDescent="0.25">
      <c r="A90" s="2">
        <v>30</v>
      </c>
      <c r="B90" s="2"/>
      <c r="C90" s="3"/>
      <c r="D90" s="3"/>
      <c r="E90" s="4"/>
      <c r="F90" s="3"/>
      <c r="G90" s="4"/>
    </row>
    <row r="91" spans="1:7" x14ac:dyDescent="0.25">
      <c r="A91" s="2">
        <v>31</v>
      </c>
      <c r="B91" s="2"/>
      <c r="C91" s="3"/>
      <c r="D91" s="3"/>
      <c r="E91" s="4"/>
      <c r="F91" s="3"/>
      <c r="G91" s="4"/>
    </row>
    <row r="92" spans="1:7" x14ac:dyDescent="0.25">
      <c r="A92" s="7">
        <v>36982</v>
      </c>
      <c r="B92" s="2"/>
      <c r="C92" s="3"/>
      <c r="D92" s="3"/>
      <c r="E92" s="4"/>
      <c r="F92" s="3"/>
      <c r="G92" s="4"/>
    </row>
    <row r="93" spans="1:7" x14ac:dyDescent="0.25">
      <c r="A93" s="2">
        <v>2</v>
      </c>
      <c r="B93" s="2"/>
      <c r="C93" s="3"/>
      <c r="D93" s="3"/>
      <c r="E93" s="4"/>
      <c r="F93" s="3"/>
      <c r="G93" s="4"/>
    </row>
    <row r="94" spans="1:7" x14ac:dyDescent="0.25">
      <c r="A94" s="2">
        <v>3</v>
      </c>
      <c r="B94" s="2"/>
      <c r="C94" s="3"/>
      <c r="D94" s="3"/>
      <c r="E94" s="4"/>
      <c r="F94" s="3"/>
      <c r="G94" s="4"/>
    </row>
    <row r="95" spans="1:7" x14ac:dyDescent="0.25">
      <c r="A95" s="2">
        <v>4</v>
      </c>
      <c r="B95" s="2"/>
      <c r="C95" s="3"/>
      <c r="D95" s="3"/>
      <c r="E95" s="4"/>
      <c r="F95" s="3"/>
      <c r="G95" s="4"/>
    </row>
    <row r="96" spans="1:7" x14ac:dyDescent="0.25">
      <c r="A96" s="2">
        <v>5</v>
      </c>
      <c r="B96" s="2"/>
      <c r="C96" s="3"/>
      <c r="D96" s="3"/>
      <c r="E96" s="4"/>
      <c r="F96" s="3"/>
      <c r="G96" s="4"/>
    </row>
    <row r="97" spans="1:7" x14ac:dyDescent="0.25">
      <c r="A97" s="2">
        <v>6</v>
      </c>
      <c r="B97" s="2"/>
      <c r="C97" s="3"/>
      <c r="D97" s="3"/>
      <c r="E97" s="4"/>
      <c r="F97" s="3"/>
      <c r="G97" s="4"/>
    </row>
    <row r="98" spans="1:7" x14ac:dyDescent="0.25">
      <c r="A98" s="2">
        <v>7</v>
      </c>
      <c r="B98" s="2">
        <v>7</v>
      </c>
      <c r="C98" s="3">
        <v>4.9000000000000004</v>
      </c>
      <c r="D98" s="3">
        <v>5.8</v>
      </c>
      <c r="E98" s="4">
        <v>3.6</v>
      </c>
      <c r="F98" s="3"/>
      <c r="G98" s="4"/>
    </row>
    <row r="99" spans="1:7" x14ac:dyDescent="0.25">
      <c r="A99" s="2">
        <v>8</v>
      </c>
      <c r="B99" s="2"/>
      <c r="C99" s="3"/>
      <c r="D99" s="3"/>
      <c r="E99" s="4"/>
      <c r="F99" s="3"/>
      <c r="G99" s="4"/>
    </row>
    <row r="100" spans="1:7" x14ac:dyDescent="0.25">
      <c r="A100" s="2">
        <v>9</v>
      </c>
      <c r="B100" s="2"/>
      <c r="C100" s="3"/>
      <c r="D100" s="3"/>
      <c r="E100" s="4"/>
      <c r="F100" s="3"/>
      <c r="G100" s="4"/>
    </row>
    <row r="101" spans="1:7" x14ac:dyDescent="0.25">
      <c r="A101" s="2">
        <v>10</v>
      </c>
      <c r="B101" s="2"/>
      <c r="C101" s="3"/>
      <c r="D101" s="3"/>
      <c r="E101" s="4"/>
      <c r="F101" s="3"/>
      <c r="G101" s="4"/>
    </row>
    <row r="102" spans="1:7" x14ac:dyDescent="0.25">
      <c r="A102" s="2">
        <v>11</v>
      </c>
      <c r="B102" s="2"/>
      <c r="C102" s="3"/>
      <c r="D102" s="3"/>
      <c r="E102" s="4"/>
      <c r="F102" s="3"/>
      <c r="G102" s="4"/>
    </row>
    <row r="103" spans="1:7" x14ac:dyDescent="0.25">
      <c r="A103" s="2">
        <v>12</v>
      </c>
      <c r="B103" s="2"/>
      <c r="C103" s="3"/>
      <c r="D103" s="3"/>
      <c r="E103" s="4"/>
      <c r="F103" s="3"/>
      <c r="G103" s="4"/>
    </row>
    <row r="104" spans="1:7" x14ac:dyDescent="0.25">
      <c r="A104" s="2">
        <v>13</v>
      </c>
      <c r="B104" s="2"/>
      <c r="C104" s="3"/>
      <c r="D104" s="3"/>
      <c r="E104" s="4"/>
      <c r="F104" s="3"/>
      <c r="G104" s="4"/>
    </row>
    <row r="105" spans="1:7" x14ac:dyDescent="0.25">
      <c r="A105" s="2">
        <v>14</v>
      </c>
      <c r="B105" s="2"/>
      <c r="C105" s="3"/>
      <c r="D105" s="3"/>
      <c r="E105" s="4"/>
      <c r="F105" s="3"/>
      <c r="G105" s="4"/>
    </row>
    <row r="106" spans="1:7" x14ac:dyDescent="0.25">
      <c r="A106" s="2">
        <v>15</v>
      </c>
      <c r="B106" s="2"/>
      <c r="C106" s="3"/>
      <c r="D106" s="3"/>
      <c r="E106" s="4"/>
      <c r="F106" s="3"/>
      <c r="G106" s="4"/>
    </row>
    <row r="107" spans="1:7" x14ac:dyDescent="0.25">
      <c r="A107" s="2">
        <v>16</v>
      </c>
      <c r="B107" s="2"/>
      <c r="C107" s="3"/>
      <c r="D107" s="3"/>
      <c r="E107" s="4"/>
      <c r="F107" s="3"/>
      <c r="G107" s="4"/>
    </row>
    <row r="108" spans="1:7" x14ac:dyDescent="0.25">
      <c r="A108" s="2">
        <v>17</v>
      </c>
      <c r="B108" s="2"/>
      <c r="C108" s="3"/>
      <c r="D108" s="3"/>
      <c r="E108" s="4"/>
      <c r="F108" s="3"/>
      <c r="G108" s="4"/>
    </row>
    <row r="109" spans="1:7" x14ac:dyDescent="0.25">
      <c r="A109" s="2">
        <v>18</v>
      </c>
      <c r="B109" s="2"/>
      <c r="C109" s="3"/>
      <c r="D109" s="3"/>
      <c r="E109" s="4"/>
      <c r="F109" s="3"/>
      <c r="G109" s="4"/>
    </row>
    <row r="110" spans="1:7" x14ac:dyDescent="0.25">
      <c r="A110" s="2">
        <v>19</v>
      </c>
      <c r="B110" s="2"/>
      <c r="C110" s="3"/>
      <c r="D110" s="3"/>
      <c r="E110" s="4"/>
      <c r="F110" s="3"/>
      <c r="G110" s="4"/>
    </row>
    <row r="111" spans="1:7" x14ac:dyDescent="0.25">
      <c r="A111" s="2">
        <v>20</v>
      </c>
      <c r="B111" s="2"/>
      <c r="C111" s="3"/>
      <c r="D111" s="3"/>
      <c r="E111" s="4"/>
      <c r="F111" s="3"/>
      <c r="G111" s="4"/>
    </row>
    <row r="112" spans="1:7" x14ac:dyDescent="0.25">
      <c r="A112" s="2">
        <v>21</v>
      </c>
      <c r="B112" s="2"/>
      <c r="C112" s="3"/>
      <c r="D112" s="3"/>
      <c r="E112" s="4"/>
      <c r="F112" s="3"/>
      <c r="G112" s="4"/>
    </row>
    <row r="113" spans="1:7" x14ac:dyDescent="0.25">
      <c r="A113" s="2">
        <v>22</v>
      </c>
      <c r="B113" s="2"/>
      <c r="C113" s="3"/>
      <c r="D113" s="3"/>
      <c r="E113" s="4"/>
      <c r="F113" s="3"/>
      <c r="G113" s="4"/>
    </row>
    <row r="114" spans="1:7" x14ac:dyDescent="0.25">
      <c r="A114" s="2">
        <v>23</v>
      </c>
      <c r="B114" s="2"/>
      <c r="C114" s="3"/>
      <c r="D114" s="3"/>
      <c r="E114" s="4"/>
      <c r="F114" s="3"/>
      <c r="G114" s="4"/>
    </row>
    <row r="115" spans="1:7" x14ac:dyDescent="0.25">
      <c r="A115" s="2">
        <v>24</v>
      </c>
      <c r="B115" s="2"/>
      <c r="C115" s="3"/>
      <c r="D115" s="3"/>
      <c r="E115" s="4"/>
      <c r="F115" s="3"/>
      <c r="G115" s="4"/>
    </row>
    <row r="116" spans="1:7" x14ac:dyDescent="0.25">
      <c r="A116" s="2">
        <v>25</v>
      </c>
      <c r="B116" s="2"/>
      <c r="C116" s="3"/>
      <c r="D116" s="3"/>
      <c r="E116" s="4"/>
      <c r="F116" s="3"/>
      <c r="G116" s="4"/>
    </row>
    <row r="117" spans="1:7" x14ac:dyDescent="0.25">
      <c r="A117" s="2">
        <v>26</v>
      </c>
      <c r="B117" s="2"/>
      <c r="C117" s="3"/>
      <c r="D117" s="3"/>
      <c r="E117" s="4"/>
      <c r="F117" s="3"/>
      <c r="G117" s="4"/>
    </row>
    <row r="118" spans="1:7" x14ac:dyDescent="0.25">
      <c r="A118" s="2">
        <v>27</v>
      </c>
      <c r="B118" s="2"/>
      <c r="C118" s="3"/>
      <c r="D118" s="3"/>
      <c r="E118" s="4"/>
      <c r="F118" s="3"/>
      <c r="G118" s="4"/>
    </row>
    <row r="119" spans="1:7" x14ac:dyDescent="0.25">
      <c r="A119" s="2">
        <v>28</v>
      </c>
      <c r="B119" s="2"/>
      <c r="C119" s="3"/>
      <c r="D119" s="3"/>
      <c r="E119" s="4"/>
      <c r="F119" s="5"/>
      <c r="G119" s="6"/>
    </row>
    <row r="120" spans="1:7" x14ac:dyDescent="0.25">
      <c r="A120" s="2">
        <v>29</v>
      </c>
      <c r="B120" s="2"/>
      <c r="C120" s="3"/>
      <c r="D120" s="3"/>
      <c r="E120" s="4"/>
      <c r="F120" s="3"/>
      <c r="G120" s="4"/>
    </row>
    <row r="121" spans="1:7" x14ac:dyDescent="0.25">
      <c r="A121" s="2">
        <v>30</v>
      </c>
      <c r="B121" s="2"/>
      <c r="C121" s="3"/>
      <c r="D121" s="3"/>
      <c r="E121" s="4"/>
      <c r="F121" s="3"/>
      <c r="G121" s="4"/>
    </row>
    <row r="122" spans="1:7" x14ac:dyDescent="0.25">
      <c r="A122" s="7">
        <v>37012</v>
      </c>
      <c r="B122" s="2">
        <v>4.5</v>
      </c>
      <c r="C122" s="3">
        <v>17</v>
      </c>
      <c r="D122" s="3">
        <v>0</v>
      </c>
      <c r="E122" s="4">
        <v>5</v>
      </c>
      <c r="F122" s="3"/>
      <c r="G122" s="4"/>
    </row>
    <row r="123" spans="1:7" x14ac:dyDescent="0.25">
      <c r="A123" s="2">
        <v>2</v>
      </c>
      <c r="B123" s="2"/>
      <c r="C123" s="3"/>
      <c r="D123" s="3"/>
      <c r="E123" s="4"/>
      <c r="F123" s="3"/>
      <c r="G123" s="4"/>
    </row>
    <row r="124" spans="1:7" x14ac:dyDescent="0.25">
      <c r="A124" s="2">
        <v>3</v>
      </c>
      <c r="B124" s="2"/>
      <c r="C124" s="3"/>
      <c r="D124" s="3"/>
      <c r="E124" s="4"/>
      <c r="F124" s="3"/>
      <c r="G124" s="4"/>
    </row>
    <row r="125" spans="1:7" x14ac:dyDescent="0.25">
      <c r="A125" s="2">
        <v>4</v>
      </c>
      <c r="B125" s="2"/>
      <c r="C125" s="3"/>
      <c r="D125" s="3"/>
      <c r="E125" s="4"/>
      <c r="F125" s="3"/>
      <c r="G125" s="4"/>
    </row>
    <row r="126" spans="1:7" x14ac:dyDescent="0.25">
      <c r="A126" s="2">
        <v>5</v>
      </c>
      <c r="B126" s="2"/>
      <c r="C126" s="3"/>
      <c r="D126" s="3"/>
      <c r="E126" s="4"/>
      <c r="F126" s="3"/>
      <c r="G126" s="4"/>
    </row>
    <row r="127" spans="1:7" x14ac:dyDescent="0.25">
      <c r="A127" s="2">
        <v>6</v>
      </c>
      <c r="B127" s="2"/>
      <c r="C127" s="3"/>
      <c r="D127" s="3"/>
      <c r="E127" s="4"/>
      <c r="F127" s="3"/>
      <c r="G127" s="4"/>
    </row>
    <row r="128" spans="1:7" x14ac:dyDescent="0.25">
      <c r="A128" s="2">
        <v>7</v>
      </c>
      <c r="B128" s="2"/>
      <c r="C128" s="3"/>
      <c r="D128" s="3"/>
      <c r="E128" s="4"/>
      <c r="F128" s="3"/>
      <c r="G128" s="4"/>
    </row>
    <row r="129" spans="1:7" x14ac:dyDescent="0.25">
      <c r="A129" s="2">
        <v>8</v>
      </c>
      <c r="B129" s="2"/>
      <c r="C129" s="3"/>
      <c r="D129" s="3"/>
      <c r="E129" s="4"/>
      <c r="F129" s="3"/>
      <c r="G129" s="4"/>
    </row>
    <row r="130" spans="1:7" x14ac:dyDescent="0.25">
      <c r="A130" s="2">
        <v>9</v>
      </c>
      <c r="B130" s="2"/>
      <c r="C130" s="3"/>
      <c r="D130" s="3"/>
      <c r="E130" s="4"/>
      <c r="F130" s="3"/>
      <c r="G130" s="4"/>
    </row>
    <row r="131" spans="1:7" x14ac:dyDescent="0.25">
      <c r="A131" s="2">
        <v>10</v>
      </c>
      <c r="B131" s="2"/>
      <c r="C131" s="3"/>
      <c r="D131" s="3"/>
      <c r="E131" s="4"/>
      <c r="F131" s="3"/>
      <c r="G131" s="4"/>
    </row>
    <row r="132" spans="1:7" x14ac:dyDescent="0.25">
      <c r="A132" s="2">
        <v>11</v>
      </c>
      <c r="B132" s="2"/>
      <c r="C132" s="3"/>
      <c r="D132" s="3"/>
      <c r="E132" s="4"/>
      <c r="F132" s="3"/>
      <c r="G132" s="4"/>
    </row>
    <row r="133" spans="1:7" x14ac:dyDescent="0.25">
      <c r="A133" s="2">
        <v>12</v>
      </c>
      <c r="B133" s="2"/>
      <c r="C133" s="3"/>
      <c r="D133" s="3"/>
      <c r="E133" s="4"/>
      <c r="F133" s="3"/>
      <c r="G133" s="4"/>
    </row>
    <row r="134" spans="1:7" x14ac:dyDescent="0.25">
      <c r="A134" s="2">
        <v>13</v>
      </c>
      <c r="B134" s="2">
        <v>14.8</v>
      </c>
      <c r="C134" s="3">
        <v>15</v>
      </c>
      <c r="D134" s="3">
        <v>7.4</v>
      </c>
      <c r="E134" s="4">
        <v>5.9</v>
      </c>
      <c r="F134" s="3"/>
      <c r="G134" s="4"/>
    </row>
    <row r="135" spans="1:7" x14ac:dyDescent="0.25">
      <c r="A135" s="2">
        <v>14</v>
      </c>
      <c r="B135" s="2"/>
      <c r="C135" s="3"/>
      <c r="D135" s="3"/>
      <c r="E135" s="4"/>
      <c r="F135" s="3">
        <v>1.25</v>
      </c>
      <c r="G135" s="4">
        <v>6.5</v>
      </c>
    </row>
    <row r="136" spans="1:7" x14ac:dyDescent="0.25">
      <c r="A136" s="2">
        <v>15</v>
      </c>
      <c r="B136" s="2"/>
      <c r="C136" s="3"/>
      <c r="D136" s="3"/>
      <c r="E136" s="4"/>
      <c r="F136" s="3">
        <v>12</v>
      </c>
      <c r="G136" s="4">
        <v>11.5</v>
      </c>
    </row>
    <row r="137" spans="1:7" x14ac:dyDescent="0.25">
      <c r="A137" s="2">
        <v>16</v>
      </c>
      <c r="B137" s="2"/>
      <c r="C137" s="3"/>
      <c r="D137" s="3"/>
      <c r="E137" s="4"/>
      <c r="F137" s="3"/>
      <c r="G137" s="4"/>
    </row>
    <row r="138" spans="1:7" x14ac:dyDescent="0.25">
      <c r="A138" s="2">
        <v>17</v>
      </c>
      <c r="B138" s="2"/>
      <c r="C138" s="3"/>
      <c r="D138" s="3"/>
      <c r="E138" s="4"/>
      <c r="F138" s="3"/>
      <c r="G138" s="4"/>
    </row>
    <row r="139" spans="1:7" x14ac:dyDescent="0.25">
      <c r="A139" s="2">
        <v>18</v>
      </c>
      <c r="B139" s="2"/>
      <c r="C139" s="3"/>
      <c r="D139" s="3"/>
      <c r="E139" s="4"/>
      <c r="F139" s="3"/>
      <c r="G139" s="4"/>
    </row>
    <row r="140" spans="1:7" x14ac:dyDescent="0.25">
      <c r="A140" s="2">
        <v>19</v>
      </c>
      <c r="B140" s="2"/>
      <c r="C140" s="3"/>
      <c r="D140" s="3"/>
      <c r="E140" s="4"/>
      <c r="F140" s="3"/>
      <c r="G140" s="4"/>
    </row>
    <row r="141" spans="1:7" x14ac:dyDescent="0.25">
      <c r="A141" s="2">
        <v>20</v>
      </c>
      <c r="B141" s="2"/>
      <c r="C141" s="3"/>
      <c r="D141" s="3"/>
      <c r="E141" s="4"/>
      <c r="F141" s="3"/>
      <c r="G141" s="4"/>
    </row>
    <row r="142" spans="1:7" x14ac:dyDescent="0.25">
      <c r="A142" s="2">
        <v>21</v>
      </c>
      <c r="B142" s="2">
        <v>3.1</v>
      </c>
      <c r="C142" s="3">
        <v>2.6</v>
      </c>
      <c r="D142" s="3">
        <v>0</v>
      </c>
      <c r="E142" s="4">
        <v>4</v>
      </c>
      <c r="F142" s="3"/>
      <c r="G142" s="4"/>
    </row>
    <row r="143" spans="1:7" x14ac:dyDescent="0.25">
      <c r="A143" s="2">
        <v>22</v>
      </c>
      <c r="B143" s="2">
        <v>6</v>
      </c>
      <c r="C143" s="3">
        <v>4.0999999999999996</v>
      </c>
      <c r="D143" s="3">
        <v>2</v>
      </c>
      <c r="E143" s="4">
        <v>3.9</v>
      </c>
      <c r="F143" s="3">
        <v>12</v>
      </c>
      <c r="G143" s="4">
        <v>11.75</v>
      </c>
    </row>
    <row r="144" spans="1:7" x14ac:dyDescent="0.25">
      <c r="A144" s="2">
        <v>23</v>
      </c>
      <c r="B144" s="2"/>
      <c r="C144" s="3"/>
      <c r="D144" s="3"/>
      <c r="E144" s="4"/>
      <c r="F144" s="3"/>
      <c r="G144" s="4"/>
    </row>
    <row r="145" spans="1:7" x14ac:dyDescent="0.25">
      <c r="A145" s="2">
        <v>24</v>
      </c>
      <c r="B145" s="2"/>
      <c r="C145" s="3"/>
      <c r="D145" s="3"/>
      <c r="E145" s="4"/>
      <c r="F145" s="3"/>
      <c r="G145" s="4"/>
    </row>
    <row r="146" spans="1:7" x14ac:dyDescent="0.25">
      <c r="A146" s="2">
        <v>25</v>
      </c>
      <c r="B146" s="2"/>
      <c r="C146" s="3"/>
      <c r="D146" s="3"/>
      <c r="E146" s="4"/>
      <c r="F146" s="3"/>
      <c r="G146" s="4"/>
    </row>
    <row r="147" spans="1:7" x14ac:dyDescent="0.25">
      <c r="A147" s="2">
        <v>26</v>
      </c>
      <c r="B147" s="2"/>
      <c r="C147" s="3"/>
      <c r="D147" s="3"/>
      <c r="E147" s="4"/>
      <c r="F147" s="3"/>
      <c r="G147" s="4"/>
    </row>
    <row r="148" spans="1:7" x14ac:dyDescent="0.25">
      <c r="A148" s="2">
        <v>27</v>
      </c>
      <c r="B148" s="2">
        <v>10</v>
      </c>
      <c r="C148" s="3">
        <v>13.4</v>
      </c>
      <c r="D148" s="3">
        <v>2.5</v>
      </c>
      <c r="E148" s="4">
        <v>4.8</v>
      </c>
      <c r="F148" s="3">
        <v>5.7</v>
      </c>
      <c r="G148" s="4">
        <v>10</v>
      </c>
    </row>
    <row r="149" spans="1:7" x14ac:dyDescent="0.25">
      <c r="A149" s="2">
        <v>28</v>
      </c>
      <c r="B149" s="2"/>
      <c r="C149" s="3"/>
      <c r="D149" s="3"/>
      <c r="E149" s="4"/>
      <c r="F149" s="5"/>
      <c r="G149" s="6"/>
    </row>
    <row r="150" spans="1:7" x14ac:dyDescent="0.25">
      <c r="A150" s="2">
        <v>29</v>
      </c>
      <c r="B150" s="2"/>
      <c r="C150" s="3"/>
      <c r="D150" s="3"/>
      <c r="E150" s="4"/>
      <c r="F150" s="3"/>
      <c r="G150" s="4"/>
    </row>
    <row r="151" spans="1:7" x14ac:dyDescent="0.25">
      <c r="A151" s="2">
        <v>30</v>
      </c>
      <c r="B151" s="2"/>
      <c r="C151" s="3"/>
      <c r="D151" s="3"/>
      <c r="E151" s="4"/>
      <c r="F151" s="3"/>
      <c r="G151" s="4"/>
    </row>
    <row r="152" spans="1:7" x14ac:dyDescent="0.25">
      <c r="A152" s="2">
        <v>31</v>
      </c>
      <c r="B152" s="2"/>
      <c r="C152" s="3"/>
      <c r="D152" s="3"/>
      <c r="E152" s="4"/>
      <c r="F152" s="3"/>
      <c r="G152" s="4"/>
    </row>
    <row r="153" spans="1:7" x14ac:dyDescent="0.25">
      <c r="A153" s="7">
        <v>37043</v>
      </c>
      <c r="B153" s="2"/>
      <c r="C153" s="3"/>
      <c r="D153" s="3"/>
      <c r="E153" s="4"/>
      <c r="F153" s="3"/>
      <c r="G153" s="4"/>
    </row>
    <row r="154" spans="1:7" x14ac:dyDescent="0.25">
      <c r="A154" s="2">
        <v>2</v>
      </c>
      <c r="B154" s="2"/>
      <c r="C154" s="3"/>
      <c r="D154" s="3"/>
      <c r="E154" s="4"/>
      <c r="F154" s="3"/>
      <c r="G154" s="4"/>
    </row>
    <row r="155" spans="1:7" x14ac:dyDescent="0.25">
      <c r="A155" s="2">
        <v>3</v>
      </c>
      <c r="B155" s="2"/>
      <c r="C155" s="3"/>
      <c r="D155" s="3"/>
      <c r="E155" s="4"/>
      <c r="F155" s="3"/>
      <c r="G155" s="4"/>
    </row>
    <row r="156" spans="1:7" x14ac:dyDescent="0.25">
      <c r="A156" s="2">
        <v>4</v>
      </c>
      <c r="B156" s="2"/>
      <c r="C156" s="3"/>
      <c r="D156" s="3"/>
      <c r="E156" s="4"/>
      <c r="F156" s="3"/>
      <c r="G156" s="4"/>
    </row>
    <row r="157" spans="1:7" x14ac:dyDescent="0.25">
      <c r="A157" s="2">
        <v>5</v>
      </c>
      <c r="B157" s="2"/>
      <c r="C157" s="3"/>
      <c r="D157" s="3"/>
      <c r="E157" s="4"/>
      <c r="F157" s="3"/>
      <c r="G157" s="4"/>
    </row>
    <row r="158" spans="1:7" x14ac:dyDescent="0.25">
      <c r="A158" s="2">
        <v>6</v>
      </c>
      <c r="B158" s="2"/>
      <c r="C158" s="3"/>
      <c r="D158" s="3"/>
      <c r="E158" s="4"/>
      <c r="F158" s="3"/>
      <c r="G158" s="4"/>
    </row>
    <row r="159" spans="1:7" x14ac:dyDescent="0.25">
      <c r="A159" s="2">
        <v>7</v>
      </c>
      <c r="B159" s="2"/>
      <c r="C159" s="3"/>
      <c r="D159" s="3"/>
      <c r="E159" s="4"/>
      <c r="F159" s="3"/>
      <c r="G159" s="4"/>
    </row>
    <row r="160" spans="1:7" x14ac:dyDescent="0.25">
      <c r="A160" s="2">
        <v>8</v>
      </c>
      <c r="B160" s="2"/>
      <c r="C160" s="3"/>
      <c r="D160" s="3"/>
      <c r="E160" s="4"/>
      <c r="F160" s="3"/>
      <c r="G160" s="4"/>
    </row>
    <row r="161" spans="1:7" x14ac:dyDescent="0.25">
      <c r="A161" s="2">
        <v>9</v>
      </c>
      <c r="B161" s="2"/>
      <c r="C161" s="3"/>
      <c r="D161" s="3"/>
      <c r="E161" s="4"/>
      <c r="F161" s="3"/>
      <c r="G161" s="4"/>
    </row>
    <row r="162" spans="1:7" x14ac:dyDescent="0.25">
      <c r="A162" s="2">
        <v>10</v>
      </c>
      <c r="B162" s="2"/>
      <c r="C162" s="3"/>
      <c r="D162" s="3"/>
      <c r="E162" s="4"/>
      <c r="F162" s="3"/>
      <c r="G162" s="4"/>
    </row>
    <row r="163" spans="1:7" x14ac:dyDescent="0.25">
      <c r="A163" s="2">
        <v>11</v>
      </c>
      <c r="B163" s="2"/>
      <c r="C163" s="3"/>
      <c r="D163" s="3"/>
      <c r="E163" s="4"/>
      <c r="F163" s="3"/>
      <c r="G163" s="4"/>
    </row>
    <row r="164" spans="1:7" x14ac:dyDescent="0.25">
      <c r="A164" s="2">
        <v>12</v>
      </c>
      <c r="B164" s="2"/>
      <c r="C164" s="3"/>
      <c r="D164" s="3"/>
      <c r="E164" s="4"/>
      <c r="F164" s="3"/>
      <c r="G164" s="4"/>
    </row>
    <row r="165" spans="1:7" x14ac:dyDescent="0.25">
      <c r="A165" s="2">
        <v>13</v>
      </c>
      <c r="B165" s="2"/>
      <c r="C165" s="3"/>
      <c r="D165" s="3"/>
      <c r="E165" s="4"/>
      <c r="F165" s="3"/>
      <c r="G165" s="4"/>
    </row>
    <row r="166" spans="1:7" x14ac:dyDescent="0.25">
      <c r="A166" s="2">
        <v>14</v>
      </c>
      <c r="B166" s="2"/>
      <c r="C166" s="3"/>
      <c r="D166" s="3"/>
      <c r="E166" s="4"/>
      <c r="F166" s="3"/>
      <c r="G166" s="4">
        <v>5.0999999999999996</v>
      </c>
    </row>
    <row r="167" spans="1:7" x14ac:dyDescent="0.25">
      <c r="A167" s="2">
        <v>15</v>
      </c>
      <c r="B167" s="2"/>
      <c r="C167" s="3"/>
      <c r="D167" s="3"/>
      <c r="E167" s="4"/>
      <c r="F167" s="3"/>
      <c r="G167" s="4"/>
    </row>
    <row r="168" spans="1:7" x14ac:dyDescent="0.25">
      <c r="A168" s="2">
        <v>16</v>
      </c>
      <c r="B168" s="2"/>
      <c r="C168" s="3"/>
      <c r="D168" s="3"/>
      <c r="E168" s="4"/>
      <c r="F168" s="3"/>
      <c r="G168" s="4"/>
    </row>
    <row r="169" spans="1:7" x14ac:dyDescent="0.25">
      <c r="A169" s="2">
        <v>17</v>
      </c>
      <c r="B169" s="2"/>
      <c r="C169" s="3"/>
      <c r="D169" s="3"/>
      <c r="E169" s="4"/>
      <c r="F169" s="3"/>
      <c r="G169" s="4"/>
    </row>
    <row r="170" spans="1:7" x14ac:dyDescent="0.25">
      <c r="A170" s="2">
        <v>18</v>
      </c>
      <c r="B170" s="2"/>
      <c r="C170" s="3"/>
      <c r="D170" s="3"/>
      <c r="E170" s="4"/>
      <c r="F170" s="3"/>
      <c r="G170" s="4"/>
    </row>
    <row r="171" spans="1:7" x14ac:dyDescent="0.25">
      <c r="A171" s="2">
        <v>19</v>
      </c>
      <c r="B171" s="2"/>
      <c r="C171" s="3"/>
      <c r="D171" s="3"/>
      <c r="E171" s="4"/>
      <c r="F171" s="3"/>
      <c r="G171" s="4"/>
    </row>
    <row r="172" spans="1:7" x14ac:dyDescent="0.25">
      <c r="A172" s="2">
        <v>20</v>
      </c>
      <c r="B172" s="2"/>
      <c r="C172" s="3"/>
      <c r="D172" s="3"/>
      <c r="E172" s="4"/>
      <c r="F172" s="3"/>
      <c r="G172" s="4"/>
    </row>
    <row r="173" spans="1:7" x14ac:dyDescent="0.25">
      <c r="A173" s="2">
        <v>21</v>
      </c>
      <c r="B173" s="2"/>
      <c r="C173" s="3"/>
      <c r="D173" s="3"/>
      <c r="E173" s="4"/>
      <c r="F173" s="3"/>
      <c r="G173" s="4"/>
    </row>
    <row r="174" spans="1:7" x14ac:dyDescent="0.25">
      <c r="A174" s="2">
        <v>22</v>
      </c>
      <c r="B174" s="2"/>
      <c r="C174" s="3"/>
      <c r="D174" s="3"/>
      <c r="E174" s="4"/>
      <c r="F174" s="3"/>
      <c r="G174" s="4"/>
    </row>
    <row r="175" spans="1:7" x14ac:dyDescent="0.25">
      <c r="A175" s="2">
        <v>23</v>
      </c>
      <c r="B175" s="2"/>
      <c r="C175" s="3"/>
      <c r="D175" s="3"/>
      <c r="E175" s="4"/>
      <c r="F175" s="3"/>
      <c r="G175" s="4"/>
    </row>
    <row r="176" spans="1:7" x14ac:dyDescent="0.25">
      <c r="A176" s="2">
        <v>24</v>
      </c>
      <c r="B176" s="2"/>
      <c r="C176" s="3"/>
      <c r="D176" s="3"/>
      <c r="E176" s="4"/>
      <c r="F176" s="3"/>
      <c r="G176" s="4"/>
    </row>
    <row r="177" spans="1:7" x14ac:dyDescent="0.25">
      <c r="A177" s="2">
        <v>25</v>
      </c>
      <c r="B177" s="2"/>
      <c r="C177" s="3"/>
      <c r="D177" s="3"/>
      <c r="E177" s="4"/>
      <c r="F177" s="3"/>
      <c r="G177" s="4">
        <v>9</v>
      </c>
    </row>
    <row r="178" spans="1:7" x14ac:dyDescent="0.25">
      <c r="A178" s="2">
        <v>26</v>
      </c>
      <c r="B178" s="2"/>
      <c r="C178" s="3"/>
      <c r="D178" s="3"/>
      <c r="E178" s="4"/>
      <c r="F178" s="3"/>
      <c r="G178" s="4"/>
    </row>
    <row r="179" spans="1:7" x14ac:dyDescent="0.25">
      <c r="A179" s="2">
        <v>27</v>
      </c>
      <c r="B179" s="2"/>
      <c r="C179" s="3"/>
      <c r="D179" s="3"/>
      <c r="E179" s="4"/>
      <c r="F179" s="3"/>
      <c r="G179" s="4"/>
    </row>
    <row r="180" spans="1:7" x14ac:dyDescent="0.25">
      <c r="A180" s="2">
        <v>28</v>
      </c>
      <c r="B180" s="2"/>
      <c r="C180" s="3"/>
      <c r="D180" s="3"/>
      <c r="E180" s="4"/>
      <c r="F180" s="5"/>
      <c r="G180" s="6"/>
    </row>
    <row r="181" spans="1:7" x14ac:dyDescent="0.25">
      <c r="A181" s="2">
        <v>29</v>
      </c>
      <c r="B181" s="2"/>
      <c r="C181" s="3"/>
      <c r="D181" s="3"/>
      <c r="E181" s="4"/>
      <c r="F181" s="3"/>
      <c r="G181" s="4"/>
    </row>
    <row r="182" spans="1:7" x14ac:dyDescent="0.25">
      <c r="A182" s="2">
        <v>30</v>
      </c>
      <c r="B182" s="2"/>
      <c r="C182" s="3"/>
      <c r="D182" s="3"/>
      <c r="E182" s="4"/>
      <c r="F182" s="3"/>
      <c r="G182" s="4"/>
    </row>
    <row r="183" spans="1:7" x14ac:dyDescent="0.25">
      <c r="A183" s="7">
        <v>37073</v>
      </c>
      <c r="B183" s="2"/>
      <c r="C183" s="3"/>
      <c r="D183" s="3"/>
      <c r="E183" s="4"/>
      <c r="F183" s="3"/>
      <c r="G183" s="4"/>
    </row>
    <row r="184" spans="1:7" x14ac:dyDescent="0.25">
      <c r="A184" s="2">
        <v>2</v>
      </c>
      <c r="B184" s="2"/>
      <c r="C184" s="3"/>
      <c r="D184" s="3"/>
      <c r="E184" s="4"/>
      <c r="F184" s="3"/>
      <c r="G184" s="4"/>
    </row>
    <row r="185" spans="1:7" x14ac:dyDescent="0.25">
      <c r="A185" s="2">
        <v>3</v>
      </c>
      <c r="B185" s="2"/>
      <c r="C185" s="3"/>
      <c r="D185" s="3"/>
      <c r="E185" s="4"/>
      <c r="F185" s="3"/>
      <c r="G185" s="4"/>
    </row>
    <row r="186" spans="1:7" x14ac:dyDescent="0.25">
      <c r="A186" s="2">
        <v>4</v>
      </c>
      <c r="B186" s="2"/>
      <c r="C186" s="3"/>
      <c r="D186" s="3"/>
      <c r="E186" s="4"/>
      <c r="F186" s="3"/>
      <c r="G186" s="4"/>
    </row>
    <row r="187" spans="1:7" x14ac:dyDescent="0.25">
      <c r="A187" s="2">
        <v>5</v>
      </c>
      <c r="B187" s="2"/>
      <c r="C187" s="3"/>
      <c r="D187" s="3"/>
      <c r="E187" s="4"/>
      <c r="F187" s="3"/>
      <c r="G187" s="4"/>
    </row>
    <row r="188" spans="1:7" x14ac:dyDescent="0.25">
      <c r="A188" s="2">
        <v>6</v>
      </c>
      <c r="B188" s="2"/>
      <c r="C188" s="3"/>
      <c r="D188" s="3"/>
      <c r="E188" s="4"/>
      <c r="F188" s="3"/>
      <c r="G188" s="4"/>
    </row>
    <row r="189" spans="1:7" x14ac:dyDescent="0.25">
      <c r="A189" s="2">
        <v>7</v>
      </c>
      <c r="B189" s="2"/>
      <c r="C189" s="3"/>
      <c r="D189" s="3"/>
      <c r="E189" s="4"/>
      <c r="F189" s="3"/>
      <c r="G189" s="4"/>
    </row>
    <row r="190" spans="1:7" x14ac:dyDescent="0.25">
      <c r="A190" s="2">
        <v>8</v>
      </c>
      <c r="B190" s="2"/>
      <c r="C190" s="3"/>
      <c r="D190" s="3"/>
      <c r="E190" s="4"/>
      <c r="F190" s="3"/>
      <c r="G190" s="4"/>
    </row>
    <row r="191" spans="1:7" x14ac:dyDescent="0.25">
      <c r="A191" s="2">
        <v>9</v>
      </c>
      <c r="B191" s="2"/>
      <c r="C191" s="3"/>
      <c r="D191" s="3"/>
      <c r="E191" s="4"/>
      <c r="F191" s="3"/>
      <c r="G191" s="4"/>
    </row>
    <row r="192" spans="1:7" x14ac:dyDescent="0.25">
      <c r="A192" s="2">
        <v>10</v>
      </c>
      <c r="B192" s="2"/>
      <c r="C192" s="3"/>
      <c r="D192" s="3"/>
      <c r="E192" s="4"/>
      <c r="F192" s="3"/>
      <c r="G192" s="4"/>
    </row>
    <row r="193" spans="1:7" x14ac:dyDescent="0.25">
      <c r="A193" s="2">
        <v>11</v>
      </c>
      <c r="B193" s="2"/>
      <c r="C193" s="3"/>
      <c r="D193" s="3"/>
      <c r="E193" s="4"/>
      <c r="F193" s="3"/>
      <c r="G193" s="4"/>
    </row>
    <row r="194" spans="1:7" x14ac:dyDescent="0.25">
      <c r="A194" s="2">
        <v>12</v>
      </c>
      <c r="B194" s="2"/>
      <c r="C194" s="3"/>
      <c r="D194" s="3"/>
      <c r="E194" s="4"/>
      <c r="F194" s="3"/>
      <c r="G194" s="4"/>
    </row>
    <row r="195" spans="1:7" x14ac:dyDescent="0.25">
      <c r="A195" s="2">
        <v>13</v>
      </c>
      <c r="B195" s="2"/>
      <c r="C195" s="3"/>
      <c r="D195" s="3"/>
      <c r="E195" s="4"/>
      <c r="F195" s="3"/>
      <c r="G195" s="4"/>
    </row>
    <row r="196" spans="1:7" x14ac:dyDescent="0.25">
      <c r="A196" s="2">
        <v>14</v>
      </c>
      <c r="B196" s="2"/>
      <c r="C196" s="3"/>
      <c r="D196" s="3"/>
      <c r="E196" s="4"/>
      <c r="F196" s="3"/>
      <c r="G196" s="4"/>
    </row>
    <row r="197" spans="1:7" x14ac:dyDescent="0.25">
      <c r="A197" s="2">
        <v>15</v>
      </c>
      <c r="B197" s="2"/>
      <c r="C197" s="3"/>
      <c r="D197" s="3"/>
      <c r="E197" s="4">
        <v>1</v>
      </c>
      <c r="F197" s="3"/>
      <c r="G197" s="4">
        <v>4</v>
      </c>
    </row>
    <row r="198" spans="1:7" x14ac:dyDescent="0.25">
      <c r="A198" s="2">
        <v>16</v>
      </c>
      <c r="B198" s="2"/>
      <c r="C198" s="3"/>
      <c r="D198" s="3"/>
      <c r="E198" s="4"/>
      <c r="F198" s="3"/>
      <c r="G198" s="4"/>
    </row>
    <row r="199" spans="1:7" x14ac:dyDescent="0.25">
      <c r="A199" s="2">
        <v>17</v>
      </c>
      <c r="B199" s="2"/>
      <c r="C199" s="3"/>
      <c r="D199" s="3">
        <v>35</v>
      </c>
      <c r="E199" s="4">
        <v>1</v>
      </c>
      <c r="F199" s="3"/>
      <c r="G199" s="4"/>
    </row>
    <row r="200" spans="1:7" x14ac:dyDescent="0.25">
      <c r="A200" s="2">
        <v>18</v>
      </c>
      <c r="B200" s="2"/>
      <c r="C200" s="3"/>
      <c r="D200" s="3"/>
      <c r="E200" s="4">
        <v>1</v>
      </c>
      <c r="F200" s="3"/>
      <c r="G200" s="4"/>
    </row>
    <row r="201" spans="1:7" x14ac:dyDescent="0.25">
      <c r="A201" s="2">
        <v>19</v>
      </c>
      <c r="B201" s="2"/>
      <c r="C201" s="3"/>
      <c r="D201" s="3"/>
      <c r="E201" s="4"/>
      <c r="F201" s="3"/>
      <c r="G201" s="4"/>
    </row>
    <row r="202" spans="1:7" x14ac:dyDescent="0.25">
      <c r="A202" s="2">
        <v>20</v>
      </c>
      <c r="B202" s="2"/>
      <c r="C202" s="3"/>
      <c r="D202" s="3"/>
      <c r="E202" s="4"/>
      <c r="F202" s="3"/>
      <c r="G202" s="4"/>
    </row>
    <row r="203" spans="1:7" x14ac:dyDescent="0.25">
      <c r="A203" s="2">
        <v>21</v>
      </c>
      <c r="B203" s="2"/>
      <c r="C203" s="3"/>
      <c r="D203" s="3"/>
      <c r="E203" s="4"/>
      <c r="F203" s="3"/>
      <c r="G203" s="4"/>
    </row>
    <row r="204" spans="1:7" x14ac:dyDescent="0.25">
      <c r="A204" s="2">
        <v>22</v>
      </c>
      <c r="B204" s="2"/>
      <c r="C204" s="3"/>
      <c r="D204" s="3"/>
      <c r="E204" s="4"/>
      <c r="F204" s="3"/>
      <c r="G204" s="4"/>
    </row>
    <row r="205" spans="1:7" x14ac:dyDescent="0.25">
      <c r="A205" s="2">
        <v>23</v>
      </c>
      <c r="B205" s="2"/>
      <c r="C205" s="3"/>
      <c r="D205" s="3"/>
      <c r="E205" s="4"/>
      <c r="F205" s="3"/>
      <c r="G205" s="4"/>
    </row>
    <row r="206" spans="1:7" x14ac:dyDescent="0.25">
      <c r="A206" s="2">
        <v>24</v>
      </c>
      <c r="B206" s="2"/>
      <c r="C206" s="3"/>
      <c r="D206" s="3"/>
      <c r="E206" s="4"/>
      <c r="F206" s="3"/>
      <c r="G206" s="4"/>
    </row>
    <row r="207" spans="1:7" x14ac:dyDescent="0.25">
      <c r="A207" s="2">
        <v>25</v>
      </c>
      <c r="B207" s="2"/>
      <c r="C207" s="3"/>
      <c r="D207" s="3"/>
      <c r="E207" s="4"/>
      <c r="F207" s="3"/>
      <c r="G207" s="4"/>
    </row>
    <row r="208" spans="1:7" x14ac:dyDescent="0.25">
      <c r="A208" s="2">
        <v>26</v>
      </c>
      <c r="B208" s="2"/>
      <c r="C208" s="3"/>
      <c r="D208" s="3"/>
      <c r="E208" s="4"/>
      <c r="F208" s="3"/>
      <c r="G208" s="4"/>
    </row>
    <row r="209" spans="1:7" x14ac:dyDescent="0.25">
      <c r="A209" s="2">
        <v>27</v>
      </c>
      <c r="B209" s="2"/>
      <c r="C209" s="3"/>
      <c r="D209" s="3"/>
      <c r="E209" s="4"/>
      <c r="F209" s="3"/>
      <c r="G209" s="4"/>
    </row>
    <row r="210" spans="1:7" x14ac:dyDescent="0.25">
      <c r="A210" s="2">
        <v>28</v>
      </c>
      <c r="B210" s="2"/>
      <c r="C210" s="3"/>
      <c r="D210" s="3"/>
      <c r="E210" s="4"/>
      <c r="F210" s="5"/>
      <c r="G210" s="6"/>
    </row>
    <row r="211" spans="1:7" x14ac:dyDescent="0.25">
      <c r="A211" s="2">
        <v>29</v>
      </c>
      <c r="B211" s="2"/>
      <c r="C211" s="3"/>
      <c r="D211" s="3"/>
      <c r="E211" s="4"/>
      <c r="F211" s="3"/>
      <c r="G211" s="4"/>
    </row>
    <row r="212" spans="1:7" x14ac:dyDescent="0.25">
      <c r="A212" s="2">
        <v>30</v>
      </c>
      <c r="B212" s="2"/>
      <c r="C212" s="3"/>
      <c r="D212" s="3"/>
      <c r="E212" s="4"/>
      <c r="F212" s="3"/>
      <c r="G212" s="4"/>
    </row>
    <row r="213" spans="1:7" x14ac:dyDescent="0.25">
      <c r="A213" s="2">
        <v>31</v>
      </c>
      <c r="B213" s="2"/>
      <c r="C213" s="3"/>
      <c r="D213" s="3"/>
      <c r="E213" s="4"/>
      <c r="F213" s="3"/>
      <c r="G213" s="4"/>
    </row>
    <row r="214" spans="1:7" x14ac:dyDescent="0.25">
      <c r="A214" s="7">
        <v>37104</v>
      </c>
      <c r="B214" s="2"/>
      <c r="C214" s="3"/>
      <c r="D214" s="3"/>
      <c r="E214" s="4"/>
      <c r="F214" s="3"/>
      <c r="G214" s="4"/>
    </row>
    <row r="215" spans="1:7" x14ac:dyDescent="0.25">
      <c r="A215" s="2">
        <v>2</v>
      </c>
      <c r="B215" s="2"/>
      <c r="C215" s="3"/>
      <c r="D215" s="3"/>
      <c r="E215" s="4"/>
      <c r="F215" s="3"/>
      <c r="G215" s="4"/>
    </row>
    <row r="216" spans="1:7" x14ac:dyDescent="0.25">
      <c r="A216" s="2">
        <v>3</v>
      </c>
      <c r="B216" s="2"/>
      <c r="C216" s="3"/>
      <c r="D216" s="3"/>
      <c r="E216" s="4"/>
      <c r="F216" s="3"/>
      <c r="G216" s="4"/>
    </row>
    <row r="217" spans="1:7" x14ac:dyDescent="0.25">
      <c r="A217" s="2">
        <v>4</v>
      </c>
      <c r="B217" s="2"/>
      <c r="C217" s="3"/>
      <c r="D217" s="3"/>
      <c r="E217" s="4"/>
      <c r="F217" s="3"/>
      <c r="G217" s="4"/>
    </row>
    <row r="218" spans="1:7" x14ac:dyDescent="0.25">
      <c r="A218" s="2">
        <v>5</v>
      </c>
      <c r="B218" s="2"/>
      <c r="C218" s="3"/>
      <c r="D218" s="3"/>
      <c r="E218" s="4"/>
      <c r="F218" s="3"/>
      <c r="G218" s="4"/>
    </row>
    <row r="219" spans="1:7" x14ac:dyDescent="0.25">
      <c r="A219" s="2">
        <v>6</v>
      </c>
      <c r="B219" s="2"/>
      <c r="C219" s="3"/>
      <c r="D219" s="3"/>
      <c r="E219" s="4"/>
      <c r="F219" s="3"/>
      <c r="G219" s="4"/>
    </row>
    <row r="220" spans="1:7" x14ac:dyDescent="0.25">
      <c r="A220" s="2">
        <v>7</v>
      </c>
      <c r="B220" s="2"/>
      <c r="C220" s="3"/>
      <c r="D220" s="3"/>
      <c r="E220" s="4"/>
      <c r="F220" s="3"/>
      <c r="G220" s="4"/>
    </row>
    <row r="221" spans="1:7" x14ac:dyDescent="0.25">
      <c r="A221" s="2">
        <v>8</v>
      </c>
      <c r="B221" s="2"/>
      <c r="C221" s="3"/>
      <c r="D221" s="3"/>
      <c r="E221" s="4"/>
      <c r="F221" s="3"/>
      <c r="G221" s="4"/>
    </row>
    <row r="222" spans="1:7" x14ac:dyDescent="0.25">
      <c r="A222" s="2">
        <v>9</v>
      </c>
      <c r="B222" s="2"/>
      <c r="C222" s="3"/>
      <c r="D222" s="3"/>
      <c r="E222" s="4"/>
      <c r="F222" s="3"/>
      <c r="G222" s="4"/>
    </row>
    <row r="223" spans="1:7" x14ac:dyDescent="0.25">
      <c r="A223" s="2">
        <v>10</v>
      </c>
      <c r="B223" s="2"/>
      <c r="C223" s="3"/>
      <c r="D223" s="3"/>
      <c r="E223" s="4"/>
      <c r="F223" s="3"/>
      <c r="G223" s="4"/>
    </row>
    <row r="224" spans="1:7" x14ac:dyDescent="0.25">
      <c r="A224" s="2">
        <v>11</v>
      </c>
      <c r="B224" s="2"/>
      <c r="C224" s="3"/>
      <c r="D224" s="3"/>
      <c r="E224" s="4"/>
      <c r="F224" s="3"/>
      <c r="G224" s="4"/>
    </row>
    <row r="225" spans="1:7" x14ac:dyDescent="0.25">
      <c r="A225" s="2">
        <v>12</v>
      </c>
      <c r="B225" s="2"/>
      <c r="C225" s="3"/>
      <c r="D225" s="3"/>
      <c r="E225" s="4"/>
      <c r="F225" s="3"/>
      <c r="G225" s="4"/>
    </row>
    <row r="226" spans="1:7" x14ac:dyDescent="0.25">
      <c r="A226" s="2">
        <v>13</v>
      </c>
      <c r="B226" s="2"/>
      <c r="C226" s="3"/>
      <c r="D226" s="3"/>
      <c r="E226" s="4"/>
      <c r="F226" s="3"/>
      <c r="G226" s="4"/>
    </row>
    <row r="227" spans="1:7" x14ac:dyDescent="0.25">
      <c r="A227" s="2">
        <v>14</v>
      </c>
      <c r="B227" s="2"/>
      <c r="C227" s="3"/>
      <c r="D227" s="3"/>
      <c r="E227" s="4"/>
      <c r="F227" s="3"/>
      <c r="G227" s="4"/>
    </row>
    <row r="228" spans="1:7" x14ac:dyDescent="0.25">
      <c r="A228" s="2">
        <v>15</v>
      </c>
      <c r="B228" s="2"/>
      <c r="C228" s="3"/>
      <c r="D228" s="3"/>
      <c r="E228" s="4"/>
      <c r="F228" s="3"/>
      <c r="G228" s="4"/>
    </row>
    <row r="229" spans="1:7" x14ac:dyDescent="0.25">
      <c r="A229" s="2">
        <v>16</v>
      </c>
      <c r="B229" s="2"/>
      <c r="C229" s="3"/>
      <c r="D229" s="3"/>
      <c r="E229" s="4"/>
      <c r="F229" s="3"/>
      <c r="G229" s="4"/>
    </row>
    <row r="230" spans="1:7" x14ac:dyDescent="0.25">
      <c r="A230" s="2">
        <v>17</v>
      </c>
      <c r="B230" s="2"/>
      <c r="C230" s="3"/>
      <c r="D230" s="3"/>
      <c r="E230" s="4"/>
      <c r="F230" s="3"/>
      <c r="G230" s="4"/>
    </row>
    <row r="231" spans="1:7" x14ac:dyDescent="0.25">
      <c r="A231" s="2">
        <v>18</v>
      </c>
      <c r="B231" s="2"/>
      <c r="C231" s="3"/>
      <c r="D231" s="3"/>
      <c r="E231" s="4"/>
      <c r="F231" s="3"/>
      <c r="G231" s="4"/>
    </row>
    <row r="232" spans="1:7" x14ac:dyDescent="0.25">
      <c r="A232" s="2">
        <v>19</v>
      </c>
      <c r="B232" s="2"/>
      <c r="C232" s="3"/>
      <c r="D232" s="3"/>
      <c r="E232" s="4"/>
      <c r="F232" s="3"/>
      <c r="G232" s="4"/>
    </row>
    <row r="233" spans="1:7" x14ac:dyDescent="0.25">
      <c r="A233" s="2">
        <v>20</v>
      </c>
      <c r="B233" s="2"/>
      <c r="C233" s="3"/>
      <c r="D233" s="3"/>
      <c r="E233" s="4"/>
      <c r="F233" s="3"/>
      <c r="G233" s="4"/>
    </row>
    <row r="234" spans="1:7" x14ac:dyDescent="0.25">
      <c r="A234" s="2">
        <v>21</v>
      </c>
      <c r="B234" s="2"/>
      <c r="C234" s="3"/>
      <c r="D234" s="3"/>
      <c r="E234" s="4"/>
      <c r="F234" s="3"/>
      <c r="G234" s="4"/>
    </row>
    <row r="235" spans="1:7" x14ac:dyDescent="0.25">
      <c r="A235" s="2">
        <v>22</v>
      </c>
      <c r="B235" s="2"/>
      <c r="C235" s="3"/>
      <c r="D235" s="3"/>
      <c r="E235" s="4"/>
      <c r="F235" s="3"/>
      <c r="G235" s="4">
        <v>2.5</v>
      </c>
    </row>
    <row r="236" spans="1:7" x14ac:dyDescent="0.25">
      <c r="A236" s="2">
        <v>23</v>
      </c>
      <c r="B236" s="2"/>
      <c r="C236" s="3"/>
      <c r="D236" s="3"/>
      <c r="E236" s="4"/>
      <c r="F236" s="3"/>
      <c r="G236" s="4"/>
    </row>
    <row r="237" spans="1:7" x14ac:dyDescent="0.25">
      <c r="A237" s="2">
        <v>24</v>
      </c>
      <c r="B237" s="2"/>
      <c r="C237" s="3"/>
      <c r="D237" s="3"/>
      <c r="E237" s="4"/>
      <c r="F237" s="3"/>
      <c r="G237" s="4"/>
    </row>
    <row r="238" spans="1:7" x14ac:dyDescent="0.25">
      <c r="A238" s="2">
        <v>25</v>
      </c>
      <c r="B238" s="2"/>
      <c r="C238" s="3"/>
      <c r="D238" s="3"/>
      <c r="E238" s="4"/>
      <c r="F238" s="3"/>
      <c r="G238" s="4"/>
    </row>
    <row r="239" spans="1:7" x14ac:dyDescent="0.25">
      <c r="A239" s="2">
        <v>26</v>
      </c>
      <c r="B239" s="2"/>
      <c r="C239" s="3"/>
      <c r="D239" s="3"/>
      <c r="E239" s="4"/>
      <c r="F239" s="3"/>
      <c r="G239" s="4"/>
    </row>
    <row r="240" spans="1:7" x14ac:dyDescent="0.25">
      <c r="A240" s="2">
        <v>27</v>
      </c>
      <c r="B240" s="2"/>
      <c r="C240" s="3"/>
      <c r="D240" s="3"/>
      <c r="E240" s="4"/>
      <c r="F240" s="3"/>
      <c r="G240" s="4"/>
    </row>
    <row r="241" spans="1:7" x14ac:dyDescent="0.25">
      <c r="A241" s="2">
        <v>28</v>
      </c>
      <c r="B241" s="2"/>
      <c r="C241" s="3"/>
      <c r="D241" s="3"/>
      <c r="E241" s="4"/>
      <c r="F241" s="5"/>
      <c r="G241" s="6"/>
    </row>
    <row r="242" spans="1:7" x14ac:dyDescent="0.25">
      <c r="A242" s="2">
        <v>29</v>
      </c>
      <c r="B242" s="2"/>
      <c r="C242" s="3"/>
      <c r="D242" s="3"/>
      <c r="E242" s="4"/>
      <c r="F242" s="3"/>
      <c r="G242" s="4"/>
    </row>
    <row r="243" spans="1:7" x14ac:dyDescent="0.25">
      <c r="A243" s="2">
        <v>30</v>
      </c>
      <c r="B243" s="2"/>
      <c r="C243" s="3"/>
      <c r="D243" s="3"/>
      <c r="E243" s="4"/>
      <c r="F243" s="3"/>
      <c r="G243" s="4"/>
    </row>
    <row r="244" spans="1:7" x14ac:dyDescent="0.25">
      <c r="A244" s="2">
        <v>31</v>
      </c>
      <c r="B244" s="2"/>
      <c r="C244" s="3"/>
      <c r="D244" s="3"/>
      <c r="E244" s="4"/>
      <c r="F244" s="3"/>
      <c r="G244" s="4"/>
    </row>
    <row r="245" spans="1:7" x14ac:dyDescent="0.25">
      <c r="A245" s="7">
        <v>37135</v>
      </c>
      <c r="B245" s="2"/>
      <c r="C245" s="3"/>
      <c r="D245" s="3"/>
      <c r="E245" s="4"/>
      <c r="F245" s="3"/>
      <c r="G245" s="4"/>
    </row>
    <row r="246" spans="1:7" x14ac:dyDescent="0.25">
      <c r="A246" s="2">
        <v>2</v>
      </c>
      <c r="B246" s="2"/>
      <c r="C246" s="3"/>
      <c r="D246" s="3"/>
      <c r="E246" s="4"/>
      <c r="F246" s="3"/>
      <c r="G246" s="4"/>
    </row>
    <row r="247" spans="1:7" x14ac:dyDescent="0.25">
      <c r="A247" s="2">
        <v>3</v>
      </c>
      <c r="B247" s="2"/>
      <c r="C247" s="3"/>
      <c r="D247" s="3"/>
      <c r="E247" s="4"/>
      <c r="F247" s="3"/>
      <c r="G247" s="4"/>
    </row>
    <row r="248" spans="1:7" x14ac:dyDescent="0.25">
      <c r="A248" s="2">
        <v>4</v>
      </c>
      <c r="B248" s="2"/>
      <c r="C248" s="3">
        <v>8</v>
      </c>
      <c r="D248" s="3"/>
      <c r="E248" s="4"/>
      <c r="F248" s="3"/>
      <c r="G248" s="4"/>
    </row>
    <row r="249" spans="1:7" x14ac:dyDescent="0.25">
      <c r="A249" s="2">
        <v>5</v>
      </c>
      <c r="B249" s="2"/>
      <c r="C249" s="3"/>
      <c r="D249" s="3"/>
      <c r="E249" s="4"/>
      <c r="F249" s="3"/>
      <c r="G249" s="4"/>
    </row>
    <row r="250" spans="1:7" x14ac:dyDescent="0.25">
      <c r="A250" s="2">
        <v>6</v>
      </c>
      <c r="B250" s="2"/>
      <c r="C250" s="3"/>
      <c r="D250" s="3"/>
      <c r="E250" s="4"/>
      <c r="F250" s="3"/>
      <c r="G250" s="4"/>
    </row>
    <row r="251" spans="1:7" x14ac:dyDescent="0.25">
      <c r="A251" s="2">
        <v>7</v>
      </c>
      <c r="B251" s="2"/>
      <c r="C251" s="3"/>
      <c r="D251" s="3"/>
      <c r="E251" s="4"/>
      <c r="F251" s="3"/>
      <c r="G251" s="4"/>
    </row>
    <row r="252" spans="1:7" x14ac:dyDescent="0.25">
      <c r="A252" s="2">
        <v>8</v>
      </c>
      <c r="B252" s="2"/>
      <c r="C252" s="3"/>
      <c r="D252" s="3"/>
      <c r="E252" s="4"/>
      <c r="F252" s="3"/>
      <c r="G252" s="4"/>
    </row>
    <row r="253" spans="1:7" x14ac:dyDescent="0.25">
      <c r="A253" s="2">
        <v>9</v>
      </c>
      <c r="B253" s="2"/>
      <c r="C253" s="3"/>
      <c r="D253" s="3"/>
      <c r="E253" s="4"/>
      <c r="F253" s="3"/>
      <c r="G253" s="4"/>
    </row>
    <row r="254" spans="1:7" x14ac:dyDescent="0.25">
      <c r="A254" s="2">
        <v>10</v>
      </c>
      <c r="B254" s="2"/>
      <c r="C254" s="3"/>
      <c r="D254" s="3"/>
      <c r="E254" s="4"/>
      <c r="F254" s="3"/>
      <c r="G254" s="4"/>
    </row>
    <row r="255" spans="1:7" x14ac:dyDescent="0.25">
      <c r="A255" s="2">
        <v>11</v>
      </c>
      <c r="B255" s="2"/>
      <c r="C255" s="3"/>
      <c r="D255" s="3"/>
      <c r="E255" s="4"/>
      <c r="F255" s="3"/>
      <c r="G255" s="4"/>
    </row>
    <row r="256" spans="1:7" x14ac:dyDescent="0.25">
      <c r="A256" s="2">
        <v>12</v>
      </c>
      <c r="B256" s="2"/>
      <c r="C256" s="3"/>
      <c r="D256" s="3"/>
      <c r="E256" s="4"/>
      <c r="F256" s="3"/>
      <c r="G256" s="4"/>
    </row>
    <row r="257" spans="1:7" x14ac:dyDescent="0.25">
      <c r="A257" s="2">
        <v>13</v>
      </c>
      <c r="B257" s="2"/>
      <c r="C257" s="3"/>
      <c r="D257" s="3"/>
      <c r="E257" s="4"/>
      <c r="F257" s="3"/>
      <c r="G257" s="4"/>
    </row>
    <row r="258" spans="1:7" x14ac:dyDescent="0.25">
      <c r="A258" s="2">
        <v>14</v>
      </c>
      <c r="B258" s="2"/>
      <c r="C258" s="3"/>
      <c r="D258" s="3"/>
      <c r="E258" s="4"/>
      <c r="F258" s="3"/>
      <c r="G258" s="4"/>
    </row>
    <row r="259" spans="1:7" x14ac:dyDescent="0.25">
      <c r="A259" s="2">
        <v>15</v>
      </c>
      <c r="B259" s="2"/>
      <c r="C259" s="3"/>
      <c r="D259" s="3"/>
      <c r="E259" s="4"/>
      <c r="F259" s="3"/>
      <c r="G259" s="4"/>
    </row>
    <row r="260" spans="1:7" x14ac:dyDescent="0.25">
      <c r="A260" s="2">
        <v>16</v>
      </c>
      <c r="B260" s="2"/>
      <c r="C260" s="3"/>
      <c r="D260" s="3"/>
      <c r="E260" s="4"/>
      <c r="F260" s="3"/>
      <c r="G260" s="4"/>
    </row>
    <row r="261" spans="1:7" x14ac:dyDescent="0.25">
      <c r="A261" s="2">
        <v>17</v>
      </c>
      <c r="B261" s="2"/>
      <c r="C261" s="3"/>
      <c r="D261" s="3"/>
      <c r="E261" s="4"/>
      <c r="F261" s="3"/>
      <c r="G261" s="4"/>
    </row>
    <row r="262" spans="1:7" x14ac:dyDescent="0.25">
      <c r="A262" s="2">
        <v>18</v>
      </c>
      <c r="B262" s="2"/>
      <c r="C262" s="3"/>
      <c r="D262" s="3"/>
      <c r="E262" s="4"/>
      <c r="F262" s="3"/>
      <c r="G262" s="4"/>
    </row>
    <row r="263" spans="1:7" x14ac:dyDescent="0.25">
      <c r="A263" s="2">
        <v>19</v>
      </c>
      <c r="B263" s="2"/>
      <c r="C263" s="3"/>
      <c r="D263" s="3"/>
      <c r="E263" s="4"/>
      <c r="F263" s="3"/>
      <c r="G263" s="4"/>
    </row>
    <row r="264" spans="1:7" x14ac:dyDescent="0.25">
      <c r="A264" s="2">
        <v>20</v>
      </c>
      <c r="B264" s="2"/>
      <c r="C264" s="3"/>
      <c r="D264" s="3"/>
      <c r="E264" s="4"/>
      <c r="F264" s="3"/>
      <c r="G264" s="4"/>
    </row>
    <row r="265" spans="1:7" x14ac:dyDescent="0.25">
      <c r="A265" s="2">
        <v>21</v>
      </c>
      <c r="B265" s="2"/>
      <c r="C265" s="3"/>
      <c r="D265" s="3"/>
      <c r="E265" s="4"/>
      <c r="F265" s="3"/>
      <c r="G265" s="4"/>
    </row>
    <row r="266" spans="1:7" x14ac:dyDescent="0.25">
      <c r="A266" s="2">
        <v>22</v>
      </c>
      <c r="B266" s="2"/>
      <c r="C266" s="3"/>
      <c r="D266" s="3"/>
      <c r="E266" s="4"/>
      <c r="F266" s="3"/>
      <c r="G266" s="4"/>
    </row>
    <row r="267" spans="1:7" x14ac:dyDescent="0.25">
      <c r="A267" s="2">
        <v>23</v>
      </c>
      <c r="B267" s="2"/>
      <c r="C267" s="3"/>
      <c r="D267" s="3"/>
      <c r="E267" s="4"/>
      <c r="F267" s="3"/>
      <c r="G267" s="4"/>
    </row>
    <row r="268" spans="1:7" x14ac:dyDescent="0.25">
      <c r="A268" s="2">
        <v>24</v>
      </c>
      <c r="B268" s="2"/>
      <c r="C268" s="3"/>
      <c r="D268" s="3"/>
      <c r="E268" s="4"/>
      <c r="F268" s="3"/>
      <c r="G268" s="4"/>
    </row>
    <row r="269" spans="1:7" x14ac:dyDescent="0.25">
      <c r="A269" s="2">
        <v>25</v>
      </c>
      <c r="B269" s="2"/>
      <c r="C269" s="3"/>
      <c r="D269" s="3"/>
      <c r="E269" s="4"/>
      <c r="F269" s="3"/>
      <c r="G269" s="4"/>
    </row>
    <row r="270" spans="1:7" x14ac:dyDescent="0.25">
      <c r="A270" s="2">
        <v>26</v>
      </c>
      <c r="B270" s="2"/>
      <c r="C270" s="3"/>
      <c r="D270" s="3"/>
      <c r="E270" s="4"/>
      <c r="F270" s="3"/>
      <c r="G270" s="4"/>
    </row>
    <row r="271" spans="1:7" x14ac:dyDescent="0.25">
      <c r="A271" s="2">
        <v>27</v>
      </c>
      <c r="B271" s="2"/>
      <c r="C271" s="3"/>
      <c r="D271" s="3"/>
      <c r="E271" s="4"/>
      <c r="F271" s="3"/>
      <c r="G271" s="4"/>
    </row>
    <row r="272" spans="1:7" x14ac:dyDescent="0.25">
      <c r="A272" s="2">
        <v>28</v>
      </c>
      <c r="B272" s="2"/>
      <c r="C272" s="3"/>
      <c r="D272" s="3"/>
      <c r="E272" s="4"/>
      <c r="F272" s="5"/>
      <c r="G272" s="6"/>
    </row>
    <row r="273" spans="1:7" x14ac:dyDescent="0.25">
      <c r="A273" s="2">
        <v>29</v>
      </c>
      <c r="B273" s="2"/>
      <c r="C273" s="3"/>
      <c r="D273" s="3"/>
      <c r="E273" s="4"/>
      <c r="F273" s="3"/>
      <c r="G273" s="4"/>
    </row>
    <row r="274" spans="1:7" x14ac:dyDescent="0.25">
      <c r="A274" s="2">
        <v>30</v>
      </c>
      <c r="B274" s="2"/>
      <c r="C274" s="3"/>
      <c r="D274" s="3"/>
      <c r="E274" s="4"/>
      <c r="F274" s="3"/>
      <c r="G274" s="4"/>
    </row>
    <row r="275" spans="1:7" x14ac:dyDescent="0.25">
      <c r="A275" s="7">
        <v>37165</v>
      </c>
      <c r="B275" s="2"/>
      <c r="C275" s="3"/>
      <c r="D275" s="3"/>
      <c r="E275" s="4"/>
      <c r="F275" s="3"/>
      <c r="G275" s="4"/>
    </row>
    <row r="276" spans="1:7" x14ac:dyDescent="0.25">
      <c r="A276" s="2">
        <v>2</v>
      </c>
      <c r="B276" s="2"/>
      <c r="C276" s="3"/>
      <c r="D276" s="3"/>
      <c r="E276" s="4"/>
      <c r="F276" s="3"/>
      <c r="G276" s="4"/>
    </row>
    <row r="277" spans="1:7" x14ac:dyDescent="0.25">
      <c r="A277" s="2">
        <v>3</v>
      </c>
      <c r="B277" s="2"/>
      <c r="C277" s="3"/>
      <c r="D277" s="3"/>
      <c r="E277" s="4"/>
      <c r="F277" s="3"/>
      <c r="G277" s="4"/>
    </row>
    <row r="278" spans="1:7" x14ac:dyDescent="0.25">
      <c r="A278" s="2">
        <v>4</v>
      </c>
      <c r="B278" s="2">
        <v>7.5</v>
      </c>
      <c r="C278" s="3">
        <v>9.5</v>
      </c>
      <c r="D278" s="3"/>
      <c r="E278" s="4">
        <f>1.5*1.59</f>
        <v>2.3850000000000002</v>
      </c>
      <c r="F278" s="3">
        <v>2.5</v>
      </c>
      <c r="G278" s="4">
        <v>6.5</v>
      </c>
    </row>
    <row r="279" spans="1:7" x14ac:dyDescent="0.25">
      <c r="A279" s="2">
        <v>5</v>
      </c>
      <c r="B279" s="2"/>
      <c r="C279" s="3"/>
      <c r="D279" s="3"/>
      <c r="E279" s="4"/>
      <c r="F279" s="3"/>
      <c r="G279" s="4">
        <v>3</v>
      </c>
    </row>
    <row r="280" spans="1:7" x14ac:dyDescent="0.25">
      <c r="A280" s="2">
        <v>6</v>
      </c>
      <c r="B280" s="2"/>
      <c r="C280" s="3"/>
      <c r="D280" s="3"/>
      <c r="E280" s="4"/>
      <c r="F280" s="3"/>
      <c r="G280" s="4"/>
    </row>
    <row r="281" spans="1:7" x14ac:dyDescent="0.25">
      <c r="A281" s="2">
        <v>7</v>
      </c>
      <c r="B281" s="2"/>
      <c r="C281" s="3"/>
      <c r="D281" s="3"/>
      <c r="E281" s="4"/>
      <c r="F281" s="3"/>
      <c r="G281" s="4"/>
    </row>
    <row r="282" spans="1:7" x14ac:dyDescent="0.25">
      <c r="A282" s="2">
        <v>8</v>
      </c>
      <c r="B282" s="2"/>
      <c r="C282" s="3"/>
      <c r="D282" s="3"/>
      <c r="E282" s="4"/>
      <c r="F282" s="3"/>
      <c r="G282" s="4"/>
    </row>
    <row r="283" spans="1:7" x14ac:dyDescent="0.25">
      <c r="A283" s="2">
        <v>9</v>
      </c>
      <c r="B283" s="2">
        <v>1.4</v>
      </c>
      <c r="C283" s="3">
        <v>4</v>
      </c>
      <c r="D283" s="3">
        <v>3.4</v>
      </c>
      <c r="E283" s="4">
        <f>3.9*1.59</f>
        <v>6.2010000000000005</v>
      </c>
      <c r="F283" s="3">
        <v>2.5</v>
      </c>
      <c r="G283" s="4">
        <v>2.6</v>
      </c>
    </row>
    <row r="284" spans="1:7" x14ac:dyDescent="0.25">
      <c r="A284" s="2">
        <v>10</v>
      </c>
      <c r="B284" s="2">
        <v>4</v>
      </c>
      <c r="C284" s="3">
        <v>16.5</v>
      </c>
      <c r="D284" s="3">
        <v>16.5</v>
      </c>
      <c r="E284" s="4">
        <f>5*1.59</f>
        <v>7.95</v>
      </c>
      <c r="F284" s="3">
        <v>21</v>
      </c>
      <c r="G284" s="4">
        <v>17.600000000000001</v>
      </c>
    </row>
    <row r="285" spans="1:7" x14ac:dyDescent="0.25">
      <c r="A285" s="2">
        <v>11</v>
      </c>
      <c r="B285" s="2"/>
      <c r="C285" s="3"/>
      <c r="D285" s="3">
        <v>35.5</v>
      </c>
      <c r="E285" s="4">
        <f>0.6*1.59</f>
        <v>0.95399999999999996</v>
      </c>
      <c r="F285" s="3"/>
      <c r="G285" s="4"/>
    </row>
    <row r="286" spans="1:7" x14ac:dyDescent="0.25">
      <c r="A286" s="2">
        <v>12</v>
      </c>
      <c r="B286" s="2"/>
      <c r="C286" s="3"/>
      <c r="D286" s="3"/>
      <c r="E286" s="4"/>
      <c r="F286" s="3"/>
      <c r="G286" s="4"/>
    </row>
    <row r="287" spans="1:7" x14ac:dyDescent="0.25">
      <c r="A287" s="2">
        <v>13</v>
      </c>
      <c r="B287" s="2"/>
      <c r="C287" s="3"/>
      <c r="D287" s="3"/>
      <c r="E287" s="4"/>
      <c r="F287" s="3"/>
      <c r="G287" s="4"/>
    </row>
    <row r="288" spans="1:7" x14ac:dyDescent="0.25">
      <c r="A288" s="2">
        <v>14</v>
      </c>
      <c r="B288" s="2"/>
      <c r="C288" s="3"/>
      <c r="D288" s="3"/>
      <c r="E288" s="4"/>
      <c r="F288" s="3"/>
      <c r="G288" s="4"/>
    </row>
    <row r="289" spans="1:7" x14ac:dyDescent="0.25">
      <c r="A289" s="2">
        <v>15</v>
      </c>
      <c r="B289" s="2"/>
      <c r="C289" s="3"/>
      <c r="D289" s="3"/>
      <c r="E289" s="4"/>
      <c r="F289" s="3"/>
      <c r="G289" s="4"/>
    </row>
    <row r="290" spans="1:7" x14ac:dyDescent="0.25">
      <c r="A290" s="2">
        <v>16</v>
      </c>
      <c r="B290" s="2">
        <v>5</v>
      </c>
      <c r="C290" s="3">
        <v>3.4</v>
      </c>
      <c r="D290" s="3">
        <v>10</v>
      </c>
      <c r="E290" s="4">
        <f>3.3*1.59</f>
        <v>5.2469999999999999</v>
      </c>
      <c r="F290" s="3">
        <v>5.2</v>
      </c>
      <c r="G290" s="4">
        <v>5</v>
      </c>
    </row>
    <row r="291" spans="1:7" x14ac:dyDescent="0.25">
      <c r="A291" s="2">
        <v>17</v>
      </c>
      <c r="B291" s="2"/>
      <c r="C291" s="3"/>
      <c r="D291" s="3"/>
      <c r="E291" s="4"/>
      <c r="F291" s="3"/>
      <c r="G291" s="4"/>
    </row>
    <row r="292" spans="1:7" x14ac:dyDescent="0.25">
      <c r="A292" s="2">
        <v>18</v>
      </c>
      <c r="B292" s="2">
        <v>1</v>
      </c>
      <c r="C292" s="3">
        <v>0.7</v>
      </c>
      <c r="D292" s="3">
        <v>1</v>
      </c>
      <c r="E292" s="4">
        <f>2.5*1.59</f>
        <v>3.9750000000000001</v>
      </c>
      <c r="F292" s="3"/>
      <c r="G292" s="4"/>
    </row>
    <row r="293" spans="1:7" x14ac:dyDescent="0.25">
      <c r="A293" s="2">
        <v>19</v>
      </c>
      <c r="B293" s="2"/>
      <c r="C293" s="3"/>
      <c r="D293" s="3"/>
      <c r="E293" s="4"/>
      <c r="F293" s="3"/>
      <c r="G293" s="4"/>
    </row>
    <row r="294" spans="1:7" x14ac:dyDescent="0.25">
      <c r="A294" s="2">
        <v>20</v>
      </c>
      <c r="B294" s="2"/>
      <c r="C294" s="3"/>
      <c r="D294" s="3"/>
      <c r="E294" s="4"/>
      <c r="F294" s="3"/>
      <c r="G294" s="4"/>
    </row>
    <row r="295" spans="1:7" x14ac:dyDescent="0.25">
      <c r="A295" s="2">
        <v>21</v>
      </c>
      <c r="B295" s="2"/>
      <c r="C295" s="3"/>
      <c r="D295" s="3"/>
      <c r="E295" s="4"/>
      <c r="F295" s="3"/>
      <c r="G295" s="4"/>
    </row>
    <row r="296" spans="1:7" x14ac:dyDescent="0.25">
      <c r="A296" s="2">
        <v>22</v>
      </c>
      <c r="B296" s="2"/>
      <c r="C296" s="3"/>
      <c r="D296" s="3"/>
      <c r="E296" s="4"/>
      <c r="F296" s="3"/>
      <c r="G296" s="4"/>
    </row>
    <row r="297" spans="1:7" x14ac:dyDescent="0.25">
      <c r="A297" s="2">
        <v>23</v>
      </c>
      <c r="B297" s="2"/>
      <c r="C297" s="3"/>
      <c r="D297" s="3"/>
      <c r="E297" s="4"/>
      <c r="F297" s="3"/>
      <c r="G297" s="4"/>
    </row>
    <row r="298" spans="1:7" x14ac:dyDescent="0.25">
      <c r="A298" s="2">
        <v>24</v>
      </c>
      <c r="B298" s="2"/>
      <c r="C298" s="3"/>
      <c r="D298" s="3"/>
      <c r="E298" s="4"/>
      <c r="F298" s="3"/>
      <c r="G298" s="4"/>
    </row>
    <row r="299" spans="1:7" x14ac:dyDescent="0.25">
      <c r="A299" s="2">
        <v>25</v>
      </c>
      <c r="B299" s="2">
        <v>13</v>
      </c>
      <c r="C299" s="3">
        <v>6.2</v>
      </c>
      <c r="D299" s="3">
        <v>7.9</v>
      </c>
      <c r="E299" s="4">
        <v>7.1</v>
      </c>
      <c r="F299" s="3">
        <v>2.7</v>
      </c>
      <c r="G299" s="4">
        <v>0.1</v>
      </c>
    </row>
    <row r="300" spans="1:7" x14ac:dyDescent="0.25">
      <c r="A300" s="2">
        <v>26</v>
      </c>
      <c r="B300" s="2">
        <v>4.9000000000000004</v>
      </c>
      <c r="C300" s="3">
        <v>14.5</v>
      </c>
      <c r="D300" s="3">
        <v>9.6</v>
      </c>
      <c r="E300" s="4">
        <v>10.5</v>
      </c>
      <c r="F300" s="3">
        <v>16</v>
      </c>
      <c r="G300" s="4"/>
    </row>
    <row r="301" spans="1:7" x14ac:dyDescent="0.25">
      <c r="A301" s="2">
        <v>27</v>
      </c>
      <c r="B301" s="2">
        <v>3.6</v>
      </c>
      <c r="C301" s="3">
        <v>6</v>
      </c>
      <c r="D301" s="3">
        <v>1.3</v>
      </c>
      <c r="E301" s="4">
        <v>3.7</v>
      </c>
      <c r="F301" s="3">
        <v>18.7</v>
      </c>
      <c r="G301" s="4">
        <v>6.25</v>
      </c>
    </row>
    <row r="302" spans="1:7" x14ac:dyDescent="0.25">
      <c r="A302" s="2">
        <v>28</v>
      </c>
      <c r="B302" s="2">
        <v>3</v>
      </c>
      <c r="C302" s="3">
        <v>6.7</v>
      </c>
      <c r="D302" s="3">
        <v>1.7</v>
      </c>
      <c r="E302" s="4">
        <v>1.1000000000000001</v>
      </c>
      <c r="F302" s="5"/>
      <c r="G302" s="6"/>
    </row>
    <row r="303" spans="1:7" x14ac:dyDescent="0.25">
      <c r="A303" s="2">
        <v>29</v>
      </c>
      <c r="B303" s="2">
        <v>2.6</v>
      </c>
      <c r="C303" s="3">
        <v>2.8</v>
      </c>
      <c r="D303" s="3">
        <v>1.4</v>
      </c>
      <c r="E303" s="4">
        <v>2</v>
      </c>
      <c r="F303" s="3"/>
      <c r="G303" s="4"/>
    </row>
    <row r="304" spans="1:7" x14ac:dyDescent="0.25">
      <c r="A304" s="2">
        <v>30</v>
      </c>
      <c r="B304" s="2">
        <v>5.4</v>
      </c>
      <c r="C304" s="3">
        <v>4.5999999999999996</v>
      </c>
      <c r="D304" s="3">
        <v>2.8</v>
      </c>
      <c r="E304" s="4">
        <v>4.5</v>
      </c>
      <c r="F304" s="3">
        <v>5</v>
      </c>
      <c r="G304" s="4">
        <v>6.7</v>
      </c>
    </row>
    <row r="305" spans="1:7" x14ac:dyDescent="0.25">
      <c r="A305" s="2">
        <v>31</v>
      </c>
      <c r="B305" s="2">
        <v>3</v>
      </c>
      <c r="C305" s="3">
        <v>1.8</v>
      </c>
      <c r="D305" s="3">
        <v>2.2000000000000002</v>
      </c>
      <c r="E305" s="4">
        <v>1.8</v>
      </c>
      <c r="F305" s="3">
        <v>15</v>
      </c>
      <c r="G305" s="4">
        <v>7.7</v>
      </c>
    </row>
    <row r="306" spans="1:7" x14ac:dyDescent="0.25">
      <c r="A306" s="7">
        <v>37196</v>
      </c>
      <c r="B306" s="2"/>
      <c r="C306" s="3"/>
      <c r="D306" s="3"/>
      <c r="E306" s="4"/>
      <c r="F306" s="3"/>
      <c r="G306" s="4"/>
    </row>
    <row r="307" spans="1:7" x14ac:dyDescent="0.25">
      <c r="A307" s="2">
        <v>2</v>
      </c>
      <c r="B307" s="2"/>
      <c r="C307" s="3"/>
      <c r="D307" s="3"/>
      <c r="E307" s="4"/>
      <c r="F307" s="3"/>
      <c r="G307" s="4"/>
    </row>
    <row r="308" spans="1:7" x14ac:dyDescent="0.25">
      <c r="A308" s="2">
        <v>3</v>
      </c>
      <c r="B308" s="2">
        <v>7</v>
      </c>
      <c r="C308" s="3">
        <v>4.4000000000000004</v>
      </c>
      <c r="D308" s="3">
        <v>4.0999999999999996</v>
      </c>
      <c r="E308" s="4">
        <v>7.3</v>
      </c>
      <c r="F308" s="3">
        <v>0.3</v>
      </c>
      <c r="G308" s="4"/>
    </row>
    <row r="309" spans="1:7" x14ac:dyDescent="0.25">
      <c r="A309" s="2">
        <v>4</v>
      </c>
      <c r="B309" s="2">
        <v>2.2999999999999998</v>
      </c>
      <c r="C309" s="3">
        <v>1.2</v>
      </c>
      <c r="D309" s="3">
        <v>1.2</v>
      </c>
      <c r="E309" s="4">
        <v>1.8</v>
      </c>
      <c r="F309" s="3">
        <v>1</v>
      </c>
      <c r="G309" s="4">
        <v>6</v>
      </c>
    </row>
    <row r="310" spans="1:7" x14ac:dyDescent="0.25">
      <c r="A310" s="2">
        <v>5</v>
      </c>
      <c r="B310" s="2">
        <v>16.100000000000001</v>
      </c>
      <c r="C310" s="3">
        <v>10</v>
      </c>
      <c r="D310" s="3">
        <v>24.5</v>
      </c>
      <c r="E310" s="4">
        <v>14.5</v>
      </c>
      <c r="F310" s="3">
        <v>11.3</v>
      </c>
      <c r="G310" s="4">
        <v>29.5</v>
      </c>
    </row>
    <row r="311" spans="1:7" x14ac:dyDescent="0.25">
      <c r="A311" s="2">
        <v>6</v>
      </c>
      <c r="B311" s="2"/>
      <c r="C311" s="3"/>
      <c r="D311" s="3"/>
      <c r="E311" s="4"/>
      <c r="F311" s="3"/>
      <c r="G311" s="4"/>
    </row>
    <row r="312" spans="1:7" x14ac:dyDescent="0.25">
      <c r="A312" s="2">
        <v>7</v>
      </c>
      <c r="B312" s="2"/>
      <c r="C312" s="3"/>
      <c r="D312" s="3"/>
      <c r="E312" s="4"/>
      <c r="F312" s="3"/>
      <c r="G312" s="4"/>
    </row>
    <row r="313" spans="1:7" x14ac:dyDescent="0.25">
      <c r="A313" s="2">
        <v>8</v>
      </c>
      <c r="B313" s="2"/>
      <c r="C313" s="3"/>
      <c r="D313" s="3"/>
      <c r="E313" s="4"/>
      <c r="F313" s="3"/>
      <c r="G313" s="4"/>
    </row>
    <row r="314" spans="1:7" x14ac:dyDescent="0.25">
      <c r="A314" s="2">
        <v>9</v>
      </c>
      <c r="B314" s="2"/>
      <c r="C314" s="3"/>
      <c r="D314" s="3"/>
      <c r="E314" s="4"/>
      <c r="F314" s="3"/>
      <c r="G314" s="4"/>
    </row>
    <row r="315" spans="1:7" x14ac:dyDescent="0.25">
      <c r="A315" s="2">
        <v>10</v>
      </c>
      <c r="B315" s="2"/>
      <c r="C315" s="3"/>
      <c r="D315" s="3"/>
      <c r="E315" s="4"/>
      <c r="F315" s="3"/>
      <c r="G315" s="4"/>
    </row>
    <row r="316" spans="1:7" x14ac:dyDescent="0.25">
      <c r="A316" s="2">
        <v>11</v>
      </c>
      <c r="B316" s="2"/>
      <c r="C316" s="3"/>
      <c r="D316" s="3"/>
      <c r="E316" s="4"/>
      <c r="F316" s="3"/>
      <c r="G316" s="4"/>
    </row>
    <row r="317" spans="1:7" x14ac:dyDescent="0.25">
      <c r="A317" s="2">
        <v>12</v>
      </c>
      <c r="B317" s="2"/>
      <c r="C317" s="3"/>
      <c r="D317" s="3"/>
      <c r="E317" s="4"/>
      <c r="F317" s="3"/>
      <c r="G317" s="4"/>
    </row>
    <row r="318" spans="1:7" x14ac:dyDescent="0.25">
      <c r="A318" s="2">
        <v>13</v>
      </c>
      <c r="B318" s="2"/>
      <c r="C318" s="3"/>
      <c r="D318" s="3"/>
      <c r="E318" s="4"/>
      <c r="F318" s="3"/>
      <c r="G318" s="4"/>
    </row>
    <row r="319" spans="1:7" x14ac:dyDescent="0.25">
      <c r="A319" s="2">
        <v>14</v>
      </c>
      <c r="B319" s="2"/>
      <c r="C319" s="3"/>
      <c r="D319" s="3"/>
      <c r="E319" s="4"/>
      <c r="F319" s="3"/>
      <c r="G319" s="4"/>
    </row>
    <row r="320" spans="1:7" x14ac:dyDescent="0.25">
      <c r="A320" s="2">
        <v>15</v>
      </c>
      <c r="B320" s="2"/>
      <c r="C320" s="3"/>
      <c r="D320" s="3"/>
      <c r="E320" s="4"/>
      <c r="F320" s="3"/>
      <c r="G320" s="4"/>
    </row>
    <row r="321" spans="1:7" x14ac:dyDescent="0.25">
      <c r="A321" s="2">
        <v>16</v>
      </c>
      <c r="B321" s="2"/>
      <c r="C321" s="3"/>
      <c r="D321" s="3"/>
      <c r="E321" s="4"/>
      <c r="F321" s="3"/>
      <c r="G321" s="4"/>
    </row>
    <row r="322" spans="1:7" x14ac:dyDescent="0.25">
      <c r="A322" s="2">
        <v>17</v>
      </c>
      <c r="B322" s="2"/>
      <c r="C322" s="3"/>
      <c r="D322" s="3"/>
      <c r="E322" s="4"/>
      <c r="F322" s="3"/>
      <c r="G322" s="4"/>
    </row>
    <row r="323" spans="1:7" x14ac:dyDescent="0.25">
      <c r="A323" s="2">
        <v>18</v>
      </c>
      <c r="B323" s="2"/>
      <c r="C323" s="3"/>
      <c r="D323" s="3"/>
      <c r="E323" s="4"/>
      <c r="F323" s="3"/>
      <c r="G323" s="4"/>
    </row>
    <row r="324" spans="1:7" x14ac:dyDescent="0.25">
      <c r="A324" s="2">
        <v>19</v>
      </c>
      <c r="B324" s="2"/>
      <c r="C324" s="3"/>
      <c r="D324" s="3"/>
      <c r="E324" s="4"/>
      <c r="F324" s="3"/>
      <c r="G324" s="4"/>
    </row>
    <row r="325" spans="1:7" x14ac:dyDescent="0.25">
      <c r="A325" s="2">
        <v>20</v>
      </c>
      <c r="B325" s="2"/>
      <c r="C325" s="3"/>
      <c r="D325" s="3"/>
      <c r="E325" s="4"/>
      <c r="F325" s="3"/>
      <c r="G325" s="4"/>
    </row>
    <row r="326" spans="1:7" x14ac:dyDescent="0.25">
      <c r="A326" s="2">
        <v>21</v>
      </c>
      <c r="B326" s="2"/>
      <c r="C326" s="3"/>
      <c r="D326" s="3"/>
      <c r="E326" s="4"/>
      <c r="F326" s="3"/>
      <c r="G326" s="4"/>
    </row>
    <row r="327" spans="1:7" x14ac:dyDescent="0.25">
      <c r="A327" s="2">
        <v>22</v>
      </c>
      <c r="B327" s="2"/>
      <c r="C327" s="3"/>
      <c r="D327" s="3"/>
      <c r="E327" s="4"/>
      <c r="F327" s="3"/>
      <c r="G327" s="4"/>
    </row>
    <row r="328" spans="1:7" x14ac:dyDescent="0.25">
      <c r="A328" s="2">
        <v>23</v>
      </c>
      <c r="B328" s="2"/>
      <c r="C328" s="3"/>
      <c r="D328" s="3"/>
      <c r="E328" s="4"/>
      <c r="F328" s="3"/>
      <c r="G328" s="4"/>
    </row>
    <row r="329" spans="1:7" x14ac:dyDescent="0.25">
      <c r="A329" s="2">
        <v>24</v>
      </c>
      <c r="B329" s="2"/>
      <c r="C329" s="3"/>
      <c r="D329" s="3"/>
      <c r="E329" s="4"/>
      <c r="F329" s="3"/>
      <c r="G329" s="4"/>
    </row>
    <row r="330" spans="1:7" x14ac:dyDescent="0.25">
      <c r="A330" s="2">
        <v>25</v>
      </c>
      <c r="B330" s="2"/>
      <c r="C330" s="3"/>
      <c r="D330" s="3"/>
      <c r="E330" s="4"/>
      <c r="F330" s="3"/>
      <c r="G330" s="4"/>
    </row>
    <row r="331" spans="1:7" x14ac:dyDescent="0.25">
      <c r="A331" s="2">
        <v>26</v>
      </c>
      <c r="B331" s="2"/>
      <c r="C331" s="3"/>
      <c r="D331" s="3"/>
      <c r="E331" s="4"/>
      <c r="F331" s="3"/>
      <c r="G331" s="4"/>
    </row>
    <row r="332" spans="1:7" x14ac:dyDescent="0.25">
      <c r="A332" s="2">
        <v>27</v>
      </c>
      <c r="B332" s="2"/>
      <c r="C332" s="3"/>
      <c r="D332" s="3"/>
      <c r="E332" s="4"/>
      <c r="F332" s="3"/>
      <c r="G332" s="4"/>
    </row>
    <row r="333" spans="1:7" x14ac:dyDescent="0.25">
      <c r="A333" s="2">
        <v>28</v>
      </c>
      <c r="B333" s="2"/>
      <c r="C333" s="3"/>
      <c r="D333" s="3"/>
      <c r="E333" s="4"/>
      <c r="F333" s="3">
        <v>2.5</v>
      </c>
      <c r="G333" s="6">
        <v>2.2999999999999998</v>
      </c>
    </row>
    <row r="334" spans="1:7" x14ac:dyDescent="0.25">
      <c r="A334" s="2">
        <v>29</v>
      </c>
      <c r="B334" s="2"/>
      <c r="C334" s="3"/>
      <c r="D334" s="3"/>
      <c r="E334" s="4"/>
      <c r="F334" s="3"/>
      <c r="G334" s="4">
        <v>5.5</v>
      </c>
    </row>
    <row r="335" spans="1:7" x14ac:dyDescent="0.25">
      <c r="A335" s="2">
        <v>30</v>
      </c>
      <c r="B335" s="2"/>
      <c r="C335" s="3"/>
      <c r="D335" s="3"/>
      <c r="E335" s="4"/>
      <c r="F335" s="3"/>
      <c r="G335" s="4"/>
    </row>
    <row r="336" spans="1:7" x14ac:dyDescent="0.25">
      <c r="A336" s="7">
        <v>37226</v>
      </c>
      <c r="B336" s="2"/>
      <c r="C336" s="3"/>
      <c r="D336" s="3"/>
      <c r="E336" s="4"/>
      <c r="F336" s="2"/>
      <c r="G336" s="4"/>
    </row>
    <row r="337" spans="1:7" x14ac:dyDescent="0.25">
      <c r="A337" s="2">
        <v>2</v>
      </c>
      <c r="B337" s="2"/>
      <c r="C337" s="3"/>
      <c r="D337" s="3"/>
      <c r="E337" s="4"/>
      <c r="F337" s="2"/>
      <c r="G337" s="4"/>
    </row>
    <row r="338" spans="1:7" x14ac:dyDescent="0.25">
      <c r="A338" s="2">
        <v>3</v>
      </c>
      <c r="B338" s="2">
        <v>13</v>
      </c>
      <c r="C338" s="3">
        <v>6</v>
      </c>
      <c r="D338" s="3">
        <v>12.8</v>
      </c>
      <c r="E338" s="4">
        <v>6</v>
      </c>
      <c r="F338" s="2">
        <v>2.8</v>
      </c>
      <c r="G338" s="4">
        <v>2.5</v>
      </c>
    </row>
    <row r="339" spans="1:7" x14ac:dyDescent="0.25">
      <c r="A339" s="2">
        <v>4</v>
      </c>
      <c r="B339" s="2">
        <v>10.5</v>
      </c>
      <c r="C339" s="3">
        <v>6.5</v>
      </c>
      <c r="D339" s="3">
        <v>4.5</v>
      </c>
      <c r="E339" s="4">
        <v>4.5</v>
      </c>
      <c r="F339" s="2">
        <v>2.8</v>
      </c>
      <c r="G339" s="4">
        <v>5</v>
      </c>
    </row>
    <row r="340" spans="1:7" x14ac:dyDescent="0.25">
      <c r="A340" s="2">
        <v>5</v>
      </c>
      <c r="B340" s="2"/>
      <c r="C340" s="3"/>
      <c r="D340" s="3"/>
      <c r="E340" s="4"/>
      <c r="F340" s="2"/>
      <c r="G340" s="4"/>
    </row>
    <row r="341" spans="1:7" x14ac:dyDescent="0.25">
      <c r="A341" s="2">
        <v>6</v>
      </c>
      <c r="B341" s="15"/>
      <c r="C341" s="5"/>
      <c r="D341" s="5"/>
      <c r="E341" s="16"/>
      <c r="F341" s="15"/>
      <c r="G341" s="16"/>
    </row>
    <row r="342" spans="1:7" x14ac:dyDescent="0.25">
      <c r="A342" s="2">
        <v>7</v>
      </c>
      <c r="B342" s="2"/>
      <c r="C342" s="3"/>
      <c r="D342" s="3"/>
      <c r="E342" s="4"/>
      <c r="F342" s="2"/>
      <c r="G342" s="4"/>
    </row>
    <row r="343" spans="1:7" x14ac:dyDescent="0.25">
      <c r="A343" s="2">
        <v>8</v>
      </c>
      <c r="B343" s="2"/>
      <c r="C343" s="3"/>
      <c r="D343" s="3"/>
      <c r="E343" s="4"/>
      <c r="F343" s="2"/>
      <c r="G343" s="4"/>
    </row>
    <row r="344" spans="1:7" x14ac:dyDescent="0.25">
      <c r="A344" s="2">
        <v>9</v>
      </c>
      <c r="B344" s="2"/>
      <c r="C344" s="3"/>
      <c r="D344" s="3"/>
      <c r="E344" s="4"/>
      <c r="F344" s="2"/>
      <c r="G344" s="4"/>
    </row>
    <row r="345" spans="1:7" x14ac:dyDescent="0.25">
      <c r="A345" s="2">
        <v>10</v>
      </c>
      <c r="B345" s="2"/>
      <c r="C345" s="3"/>
      <c r="D345" s="3"/>
      <c r="E345" s="4"/>
      <c r="F345" s="2"/>
      <c r="G345" s="4"/>
    </row>
    <row r="346" spans="1:7" x14ac:dyDescent="0.25">
      <c r="A346" s="2">
        <v>11</v>
      </c>
      <c r="B346" s="2"/>
      <c r="C346" s="3"/>
      <c r="D346" s="3"/>
      <c r="E346" s="4"/>
      <c r="F346" s="2"/>
      <c r="G346" s="4"/>
    </row>
    <row r="347" spans="1:7" x14ac:dyDescent="0.25">
      <c r="A347" s="2">
        <v>12</v>
      </c>
      <c r="B347" s="2"/>
      <c r="C347" s="3"/>
      <c r="D347" s="3">
        <v>7</v>
      </c>
      <c r="E347" s="4"/>
      <c r="F347" s="2"/>
      <c r="G347" s="4">
        <v>14</v>
      </c>
    </row>
    <row r="348" spans="1:7" x14ac:dyDescent="0.25">
      <c r="A348" s="2">
        <v>13</v>
      </c>
      <c r="B348" s="2">
        <v>4.5</v>
      </c>
      <c r="C348" s="3">
        <v>5.8</v>
      </c>
      <c r="D348" s="3">
        <v>12.3</v>
      </c>
      <c r="E348" s="4">
        <v>3.7</v>
      </c>
      <c r="F348" s="2">
        <v>48.5</v>
      </c>
      <c r="G348" s="4">
        <v>27.75</v>
      </c>
    </row>
    <row r="349" spans="1:7" x14ac:dyDescent="0.25">
      <c r="A349" s="2">
        <v>14</v>
      </c>
      <c r="B349" s="2"/>
      <c r="C349" s="3"/>
      <c r="D349" s="3"/>
      <c r="E349" s="4"/>
      <c r="F349" s="2"/>
      <c r="G349" s="4"/>
    </row>
    <row r="350" spans="1:7" x14ac:dyDescent="0.25">
      <c r="A350" s="2">
        <v>15</v>
      </c>
      <c r="B350" s="2"/>
      <c r="C350" s="3"/>
      <c r="D350" s="3"/>
      <c r="E350" s="4"/>
      <c r="F350" s="2"/>
      <c r="G350" s="4"/>
    </row>
    <row r="351" spans="1:7" x14ac:dyDescent="0.25">
      <c r="A351" s="2">
        <v>16</v>
      </c>
      <c r="B351" s="2"/>
      <c r="C351" s="3"/>
      <c r="D351" s="3"/>
      <c r="E351" s="4"/>
      <c r="F351" s="2"/>
      <c r="G351" s="4"/>
    </row>
    <row r="352" spans="1:7" x14ac:dyDescent="0.25">
      <c r="A352" s="2">
        <v>17</v>
      </c>
      <c r="B352" s="2"/>
      <c r="C352" s="3"/>
      <c r="D352" s="3"/>
      <c r="E352" s="4"/>
      <c r="F352" s="2"/>
      <c r="G352" s="4"/>
    </row>
    <row r="353" spans="1:7" x14ac:dyDescent="0.25">
      <c r="A353" s="2">
        <v>18</v>
      </c>
      <c r="B353" s="2"/>
      <c r="C353" s="3"/>
      <c r="D353" s="3"/>
      <c r="E353" s="4"/>
      <c r="F353" s="2"/>
      <c r="G353" s="4"/>
    </row>
    <row r="354" spans="1:7" x14ac:dyDescent="0.25">
      <c r="A354" s="2">
        <v>19</v>
      </c>
      <c r="B354" s="2"/>
      <c r="C354" s="3"/>
      <c r="D354" s="3"/>
      <c r="E354" s="4"/>
      <c r="F354" s="2"/>
      <c r="G354" s="4"/>
    </row>
    <row r="355" spans="1:7" x14ac:dyDescent="0.25">
      <c r="A355" s="2">
        <v>20</v>
      </c>
      <c r="B355" s="2"/>
      <c r="C355" s="3"/>
      <c r="D355" s="3"/>
      <c r="E355" s="4"/>
      <c r="F355" s="2"/>
      <c r="G355" s="4"/>
    </row>
    <row r="356" spans="1:7" x14ac:dyDescent="0.25">
      <c r="A356" s="2">
        <v>21</v>
      </c>
      <c r="B356" s="2"/>
      <c r="C356" s="3"/>
      <c r="D356" s="3"/>
      <c r="E356" s="4"/>
      <c r="F356" s="2"/>
      <c r="G356" s="4"/>
    </row>
    <row r="357" spans="1:7" x14ac:dyDescent="0.25">
      <c r="A357" s="2">
        <v>22</v>
      </c>
      <c r="B357" s="2"/>
      <c r="C357" s="3"/>
      <c r="D357" s="3"/>
      <c r="E357" s="4"/>
      <c r="F357" s="2"/>
      <c r="G357" s="4"/>
    </row>
    <row r="358" spans="1:7" x14ac:dyDescent="0.25">
      <c r="A358" s="2">
        <v>23</v>
      </c>
      <c r="B358" s="2">
        <v>23.5</v>
      </c>
      <c r="C358" s="3">
        <v>18.2</v>
      </c>
      <c r="D358" s="3">
        <v>31.1</v>
      </c>
      <c r="E358" s="4">
        <v>12.3</v>
      </c>
      <c r="F358" s="2">
        <v>9.75</v>
      </c>
      <c r="G358" s="4">
        <v>5</v>
      </c>
    </row>
    <row r="359" spans="1:7" x14ac:dyDescent="0.25">
      <c r="A359" s="2">
        <v>24</v>
      </c>
      <c r="B359" s="2">
        <v>1.2</v>
      </c>
      <c r="C359" s="3">
        <v>2.7</v>
      </c>
      <c r="D359" s="3">
        <v>1.2</v>
      </c>
      <c r="E359" s="4">
        <v>1.4</v>
      </c>
      <c r="F359" s="2">
        <v>0</v>
      </c>
      <c r="G359" s="4">
        <v>5.5</v>
      </c>
    </row>
    <row r="360" spans="1:7" x14ac:dyDescent="0.25">
      <c r="A360" s="2">
        <v>25</v>
      </c>
      <c r="B360" s="2"/>
      <c r="C360" s="3"/>
      <c r="D360" s="3"/>
      <c r="E360" s="4"/>
      <c r="F360" s="2">
        <v>0.13</v>
      </c>
      <c r="G360" s="4"/>
    </row>
    <row r="361" spans="1:7" x14ac:dyDescent="0.25">
      <c r="A361" s="2">
        <v>26</v>
      </c>
      <c r="B361" s="2"/>
      <c r="C361" s="3"/>
      <c r="D361" s="3"/>
      <c r="E361" s="4"/>
      <c r="F361" s="2"/>
      <c r="G361" s="4">
        <v>6.25</v>
      </c>
    </row>
    <row r="362" spans="1:7" x14ac:dyDescent="0.25">
      <c r="A362" s="2">
        <v>27</v>
      </c>
      <c r="B362" s="2"/>
      <c r="C362" s="3"/>
      <c r="D362" s="3"/>
      <c r="E362" s="4"/>
      <c r="F362" s="2">
        <v>17.5</v>
      </c>
      <c r="G362" s="6"/>
    </row>
    <row r="363" spans="1:7" x14ac:dyDescent="0.25">
      <c r="A363" s="2">
        <v>28</v>
      </c>
      <c r="B363" s="2">
        <v>13</v>
      </c>
      <c r="C363" s="3">
        <v>4.7</v>
      </c>
      <c r="D363" s="3">
        <v>13</v>
      </c>
      <c r="E363" s="4">
        <v>5</v>
      </c>
      <c r="F363" s="2"/>
      <c r="G363" s="4"/>
    </row>
    <row r="364" spans="1:7" x14ac:dyDescent="0.25">
      <c r="A364" s="2">
        <v>29</v>
      </c>
      <c r="B364" s="2"/>
      <c r="C364" s="3"/>
      <c r="D364" s="3"/>
      <c r="E364" s="4"/>
      <c r="F364" s="2"/>
      <c r="G364" s="4">
        <v>6.75</v>
      </c>
    </row>
    <row r="365" spans="1:7" x14ac:dyDescent="0.25">
      <c r="A365" s="2">
        <v>30</v>
      </c>
      <c r="B365" s="2">
        <v>5.5</v>
      </c>
      <c r="C365" s="3">
        <v>22.4</v>
      </c>
      <c r="D365" s="3">
        <v>0.9</v>
      </c>
      <c r="E365" s="4">
        <v>10.199999999999999</v>
      </c>
      <c r="F365" s="2"/>
      <c r="G365" s="4"/>
    </row>
    <row r="366" spans="1:7" ht="15.75" thickBot="1" x14ac:dyDescent="0.3">
      <c r="A366" s="2">
        <v>31</v>
      </c>
      <c r="B366" s="17"/>
      <c r="C366" s="18"/>
      <c r="D366" s="18"/>
      <c r="E366" s="19"/>
      <c r="F366" s="20">
        <v>2.75</v>
      </c>
      <c r="G366" s="21">
        <v>5</v>
      </c>
    </row>
  </sheetData>
  <pageMargins left="0.7" right="0.7" top="0.75" bottom="0.75" header="0.3" footer="0.3"/>
  <pageSetup paperSize="9" orientation="portrait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66"/>
  <sheetViews>
    <sheetView topLeftCell="A310" workbookViewId="0">
      <selection activeCell="J328" sqref="J328"/>
    </sheetView>
  </sheetViews>
  <sheetFormatPr defaultRowHeight="15" x14ac:dyDescent="0.25"/>
  <cols>
    <col min="1" max="1" width="9.42578125" customWidth="1"/>
    <col min="2" max="3" width="13.7109375" bestFit="1" customWidth="1"/>
    <col min="4" max="4" width="7.85546875" bestFit="1" customWidth="1"/>
    <col min="5" max="5" width="5" bestFit="1" customWidth="1"/>
    <col min="6" max="6" width="12.42578125" bestFit="1" customWidth="1"/>
    <col min="7" max="7" width="8.5703125" bestFit="1" customWidth="1"/>
  </cols>
  <sheetData>
    <row r="1" spans="1:7" x14ac:dyDescent="0.25">
      <c r="B1" t="s">
        <v>2</v>
      </c>
      <c r="C1" t="s">
        <v>3</v>
      </c>
      <c r="D1" t="s">
        <v>4</v>
      </c>
      <c r="E1" t="s">
        <v>5</v>
      </c>
      <c r="F1" t="s">
        <v>0</v>
      </c>
      <c r="G1" t="s">
        <v>1</v>
      </c>
    </row>
    <row r="2" spans="1:7" x14ac:dyDescent="0.25">
      <c r="A2" s="7">
        <v>36892</v>
      </c>
      <c r="B2" s="2">
        <v>11</v>
      </c>
      <c r="C2" s="3">
        <v>2.2999999999999998</v>
      </c>
      <c r="D2" s="3">
        <v>7.7</v>
      </c>
      <c r="E2" s="4">
        <v>9.1</v>
      </c>
      <c r="F2" s="3">
        <v>46.25</v>
      </c>
      <c r="G2" s="4">
        <v>40</v>
      </c>
    </row>
    <row r="3" spans="1:7" x14ac:dyDescent="0.25">
      <c r="A3" s="2">
        <v>2</v>
      </c>
      <c r="B3" s="2">
        <v>38</v>
      </c>
      <c r="C3" s="3">
        <v>13.5</v>
      </c>
      <c r="D3" s="3">
        <v>37.6</v>
      </c>
      <c r="E3" s="4">
        <v>14.8</v>
      </c>
      <c r="F3" s="3">
        <v>31.25</v>
      </c>
      <c r="G3" s="4">
        <v>15</v>
      </c>
    </row>
    <row r="4" spans="1:7" x14ac:dyDescent="0.25">
      <c r="A4" s="2">
        <v>3</v>
      </c>
      <c r="B4" s="2">
        <v>2.6</v>
      </c>
      <c r="C4" s="3">
        <v>2</v>
      </c>
      <c r="D4" s="3">
        <v>3.5</v>
      </c>
      <c r="E4" s="4">
        <v>2.2000000000000002</v>
      </c>
      <c r="F4" s="3">
        <v>0</v>
      </c>
      <c r="G4" s="4">
        <v>3</v>
      </c>
    </row>
    <row r="5" spans="1:7" x14ac:dyDescent="0.25">
      <c r="A5" s="2">
        <v>4</v>
      </c>
      <c r="B5" s="2"/>
      <c r="C5" s="3"/>
      <c r="D5" s="3"/>
      <c r="E5" s="4"/>
      <c r="F5" s="3"/>
      <c r="G5" s="4"/>
    </row>
    <row r="6" spans="1:7" x14ac:dyDescent="0.25">
      <c r="A6" s="2">
        <v>5</v>
      </c>
      <c r="B6" s="2"/>
      <c r="C6" s="3"/>
      <c r="D6" s="3"/>
      <c r="E6" s="4"/>
      <c r="F6" s="3"/>
      <c r="G6" s="4"/>
    </row>
    <row r="7" spans="1:7" x14ac:dyDescent="0.25">
      <c r="A7" s="2">
        <v>6</v>
      </c>
      <c r="B7" s="2"/>
      <c r="C7" s="3"/>
      <c r="D7" s="3"/>
      <c r="E7" s="4"/>
      <c r="F7" s="3"/>
      <c r="G7" s="4"/>
    </row>
    <row r="8" spans="1:7" x14ac:dyDescent="0.25">
      <c r="A8" s="2">
        <v>7</v>
      </c>
      <c r="B8" s="2"/>
      <c r="C8" s="3"/>
      <c r="D8" s="3"/>
      <c r="E8" s="4"/>
      <c r="F8" s="3"/>
      <c r="G8" s="4"/>
    </row>
    <row r="9" spans="1:7" x14ac:dyDescent="0.25">
      <c r="A9" s="2">
        <v>8</v>
      </c>
      <c r="B9" s="2"/>
      <c r="C9" s="3"/>
      <c r="D9" s="3"/>
      <c r="E9" s="4"/>
      <c r="F9" s="3"/>
      <c r="G9" s="4"/>
    </row>
    <row r="10" spans="1:7" x14ac:dyDescent="0.25">
      <c r="A10" s="2">
        <v>9</v>
      </c>
      <c r="B10" s="2"/>
      <c r="C10" s="3"/>
      <c r="D10" s="3"/>
      <c r="E10" s="4"/>
      <c r="F10" s="3"/>
      <c r="G10" s="4"/>
    </row>
    <row r="11" spans="1:7" x14ac:dyDescent="0.25">
      <c r="A11" s="2">
        <v>10</v>
      </c>
      <c r="B11" s="2"/>
      <c r="C11" s="3"/>
      <c r="D11" s="3"/>
      <c r="E11" s="4"/>
      <c r="F11" s="3"/>
      <c r="G11" s="4"/>
    </row>
    <row r="12" spans="1:7" x14ac:dyDescent="0.25">
      <c r="A12" s="2">
        <v>11</v>
      </c>
      <c r="B12" s="2"/>
      <c r="C12" s="3"/>
      <c r="D12" s="3"/>
      <c r="E12" s="4"/>
      <c r="F12" s="3"/>
      <c r="G12" s="4"/>
    </row>
    <row r="13" spans="1:7" x14ac:dyDescent="0.25">
      <c r="A13" s="2">
        <v>12</v>
      </c>
      <c r="B13" s="2"/>
      <c r="C13" s="3"/>
      <c r="D13" s="3"/>
      <c r="E13" s="4"/>
      <c r="F13" s="3"/>
      <c r="G13" s="4"/>
    </row>
    <row r="14" spans="1:7" x14ac:dyDescent="0.25">
      <c r="A14" s="2">
        <v>13</v>
      </c>
      <c r="B14" s="2"/>
      <c r="C14" s="3"/>
      <c r="D14" s="3"/>
      <c r="E14" s="4"/>
      <c r="F14" s="3"/>
      <c r="G14" s="4"/>
    </row>
    <row r="15" spans="1:7" x14ac:dyDescent="0.25">
      <c r="A15" s="2">
        <v>14</v>
      </c>
      <c r="B15" s="2"/>
      <c r="C15" s="3"/>
      <c r="D15" s="3"/>
      <c r="E15" s="4"/>
      <c r="F15" s="3"/>
      <c r="G15" s="4"/>
    </row>
    <row r="16" spans="1:7" x14ac:dyDescent="0.25">
      <c r="A16" s="2">
        <v>15</v>
      </c>
      <c r="B16" s="2"/>
      <c r="C16" s="3"/>
      <c r="D16" s="3"/>
      <c r="E16" s="4"/>
      <c r="F16" s="3"/>
      <c r="G16" s="4"/>
    </row>
    <row r="17" spans="1:7" x14ac:dyDescent="0.25">
      <c r="A17" s="2">
        <v>16</v>
      </c>
      <c r="B17" s="2"/>
      <c r="C17" s="3"/>
      <c r="D17" s="3"/>
      <c r="E17" s="4"/>
      <c r="F17" s="3"/>
      <c r="G17" s="4"/>
    </row>
    <row r="18" spans="1:7" x14ac:dyDescent="0.25">
      <c r="A18" s="2">
        <v>17</v>
      </c>
      <c r="B18" s="2"/>
      <c r="C18" s="3"/>
      <c r="D18" s="3"/>
      <c r="E18" s="4"/>
      <c r="F18" s="3"/>
      <c r="G18" s="4"/>
    </row>
    <row r="19" spans="1:7" x14ac:dyDescent="0.25">
      <c r="A19" s="2">
        <v>18</v>
      </c>
      <c r="B19" s="2"/>
      <c r="C19" s="3"/>
      <c r="D19" s="3"/>
      <c r="E19" s="4"/>
      <c r="F19" s="3"/>
      <c r="G19" s="4"/>
    </row>
    <row r="20" spans="1:7" x14ac:dyDescent="0.25">
      <c r="A20" s="2">
        <v>19</v>
      </c>
      <c r="B20" s="2"/>
      <c r="C20" s="3"/>
      <c r="D20" s="3"/>
      <c r="E20" s="4"/>
      <c r="F20" s="3"/>
      <c r="G20" s="4"/>
    </row>
    <row r="21" spans="1:7" x14ac:dyDescent="0.25">
      <c r="A21" s="2">
        <v>20</v>
      </c>
      <c r="B21" s="2"/>
      <c r="C21" s="3"/>
      <c r="D21" s="3"/>
      <c r="E21" s="4"/>
      <c r="F21" s="3"/>
      <c r="G21" s="4"/>
    </row>
    <row r="22" spans="1:7" x14ac:dyDescent="0.25">
      <c r="A22" s="2">
        <v>21</v>
      </c>
      <c r="B22" s="2"/>
      <c r="C22" s="3"/>
      <c r="D22" s="3"/>
      <c r="E22" s="4"/>
      <c r="F22" s="3"/>
      <c r="G22" s="4"/>
    </row>
    <row r="23" spans="1:7" x14ac:dyDescent="0.25">
      <c r="A23" s="2">
        <v>22</v>
      </c>
      <c r="B23" s="2"/>
      <c r="C23" s="3"/>
      <c r="D23" s="3"/>
      <c r="E23" s="4"/>
      <c r="F23" s="3"/>
      <c r="G23" s="4"/>
    </row>
    <row r="24" spans="1:7" x14ac:dyDescent="0.25">
      <c r="A24" s="2">
        <v>23</v>
      </c>
      <c r="B24" s="2"/>
      <c r="C24" s="3"/>
      <c r="D24" s="3"/>
      <c r="E24" s="4"/>
      <c r="F24" s="3"/>
      <c r="G24" s="4"/>
    </row>
    <row r="25" spans="1:7" x14ac:dyDescent="0.25">
      <c r="A25" s="2">
        <v>24</v>
      </c>
      <c r="B25" s="2"/>
      <c r="C25" s="3"/>
      <c r="D25" s="3"/>
      <c r="E25" s="4"/>
      <c r="F25" s="3"/>
      <c r="G25" s="4"/>
    </row>
    <row r="26" spans="1:7" x14ac:dyDescent="0.25">
      <c r="A26" s="2">
        <v>25</v>
      </c>
      <c r="B26" s="2"/>
      <c r="C26" s="3"/>
      <c r="D26" s="3"/>
      <c r="E26" s="4"/>
      <c r="F26" s="3"/>
      <c r="G26" s="4"/>
    </row>
    <row r="27" spans="1:7" x14ac:dyDescent="0.25">
      <c r="A27" s="2">
        <v>26</v>
      </c>
      <c r="B27" s="2"/>
      <c r="C27" s="3"/>
      <c r="D27" s="3"/>
      <c r="E27" s="4"/>
      <c r="F27" s="3"/>
      <c r="G27" s="4"/>
    </row>
    <row r="28" spans="1:7" x14ac:dyDescent="0.25">
      <c r="A28" s="2">
        <v>27</v>
      </c>
      <c r="B28" s="2"/>
      <c r="C28" s="3"/>
      <c r="D28" s="3"/>
      <c r="E28" s="4"/>
      <c r="F28" s="3"/>
      <c r="G28" s="4"/>
    </row>
    <row r="29" spans="1:7" x14ac:dyDescent="0.25">
      <c r="A29" s="2">
        <v>28</v>
      </c>
      <c r="B29" s="2"/>
      <c r="C29" s="3"/>
      <c r="D29" s="3"/>
      <c r="E29" s="4"/>
      <c r="F29" s="5"/>
      <c r="G29" s="6"/>
    </row>
    <row r="30" spans="1:7" x14ac:dyDescent="0.25">
      <c r="A30" s="2">
        <v>29</v>
      </c>
      <c r="B30" s="2"/>
      <c r="C30" s="3"/>
      <c r="D30" s="3"/>
      <c r="E30" s="4"/>
      <c r="F30" s="3"/>
      <c r="G30" s="4"/>
    </row>
    <row r="31" spans="1:7" x14ac:dyDescent="0.25">
      <c r="A31" s="2">
        <v>30</v>
      </c>
      <c r="B31" s="2"/>
      <c r="C31" s="3"/>
      <c r="D31" s="3"/>
      <c r="E31" s="4"/>
      <c r="F31" s="3"/>
      <c r="G31" s="4"/>
    </row>
    <row r="32" spans="1:7" x14ac:dyDescent="0.25">
      <c r="A32" s="2">
        <v>31</v>
      </c>
      <c r="B32" s="2"/>
      <c r="C32" s="3"/>
      <c r="D32" s="3"/>
      <c r="E32" s="4"/>
      <c r="F32" s="3"/>
      <c r="G32" s="4"/>
    </row>
    <row r="33" spans="1:7" x14ac:dyDescent="0.25">
      <c r="A33" s="7">
        <v>36923</v>
      </c>
      <c r="B33" s="2"/>
      <c r="C33" s="3"/>
      <c r="D33" s="3"/>
      <c r="E33" s="4"/>
      <c r="F33" s="3"/>
      <c r="G33" s="4"/>
    </row>
    <row r="34" spans="1:7" x14ac:dyDescent="0.25">
      <c r="A34" s="2">
        <v>2</v>
      </c>
      <c r="B34" s="2"/>
      <c r="C34" s="3"/>
      <c r="D34" s="3"/>
      <c r="E34" s="4"/>
      <c r="F34" s="3"/>
      <c r="G34" s="4"/>
    </row>
    <row r="35" spans="1:7" x14ac:dyDescent="0.25">
      <c r="A35" s="2">
        <v>3</v>
      </c>
      <c r="B35" s="2"/>
      <c r="C35" s="3"/>
      <c r="D35" s="3"/>
      <c r="E35" s="4"/>
      <c r="F35" s="3"/>
      <c r="G35" s="4"/>
    </row>
    <row r="36" spans="1:7" x14ac:dyDescent="0.25">
      <c r="A36" s="2">
        <v>4</v>
      </c>
      <c r="B36" s="2"/>
      <c r="C36" s="3"/>
      <c r="D36" s="3"/>
      <c r="E36" s="4"/>
      <c r="F36" s="3"/>
      <c r="G36" s="4"/>
    </row>
    <row r="37" spans="1:7" x14ac:dyDescent="0.25">
      <c r="A37" s="2">
        <v>5</v>
      </c>
      <c r="B37" s="2">
        <v>10.1</v>
      </c>
      <c r="C37" s="3">
        <v>13</v>
      </c>
      <c r="D37" s="3">
        <v>29.4</v>
      </c>
      <c r="E37" s="4">
        <v>35.799999999999997</v>
      </c>
      <c r="F37" s="3">
        <v>4.95</v>
      </c>
      <c r="G37" s="4">
        <v>2.5</v>
      </c>
    </row>
    <row r="38" spans="1:7" x14ac:dyDescent="0.25">
      <c r="A38" s="2">
        <v>6</v>
      </c>
      <c r="B38" s="2"/>
      <c r="C38" s="3"/>
      <c r="D38" s="3"/>
      <c r="E38" s="4"/>
      <c r="F38" s="3"/>
      <c r="G38" s="4">
        <v>5.4</v>
      </c>
    </row>
    <row r="39" spans="1:7" x14ac:dyDescent="0.25">
      <c r="A39" s="2">
        <v>7</v>
      </c>
      <c r="B39" s="2"/>
      <c r="C39" s="3"/>
      <c r="D39" s="3"/>
      <c r="E39" s="4"/>
      <c r="F39" s="3"/>
      <c r="G39" s="4"/>
    </row>
    <row r="40" spans="1:7" x14ac:dyDescent="0.25">
      <c r="A40" s="2">
        <v>8</v>
      </c>
      <c r="B40" s="2"/>
      <c r="C40" s="3"/>
      <c r="D40" s="3"/>
      <c r="E40" s="4"/>
      <c r="F40" s="3"/>
      <c r="G40" s="4"/>
    </row>
    <row r="41" spans="1:7" x14ac:dyDescent="0.25">
      <c r="A41" s="2">
        <v>9</v>
      </c>
      <c r="B41" s="2"/>
      <c r="C41" s="3"/>
      <c r="D41" s="3"/>
      <c r="E41" s="4"/>
      <c r="F41" s="3"/>
      <c r="G41" s="4"/>
    </row>
    <row r="42" spans="1:7" x14ac:dyDescent="0.25">
      <c r="A42" s="2">
        <v>10</v>
      </c>
      <c r="B42" s="2"/>
      <c r="C42" s="3"/>
      <c r="D42" s="3"/>
      <c r="E42" s="4"/>
      <c r="F42" s="3"/>
      <c r="G42" s="4"/>
    </row>
    <row r="43" spans="1:7" x14ac:dyDescent="0.25">
      <c r="A43" s="2">
        <v>11</v>
      </c>
      <c r="B43" s="2"/>
      <c r="C43" s="3"/>
      <c r="D43" s="3"/>
      <c r="E43" s="4"/>
      <c r="F43" s="3"/>
      <c r="G43" s="4"/>
    </row>
    <row r="44" spans="1:7" x14ac:dyDescent="0.25">
      <c r="A44" s="2">
        <v>12</v>
      </c>
      <c r="B44" s="2"/>
      <c r="C44" s="3"/>
      <c r="D44" s="3"/>
      <c r="E44" s="4"/>
      <c r="F44" s="3"/>
      <c r="G44" s="4"/>
    </row>
    <row r="45" spans="1:7" x14ac:dyDescent="0.25">
      <c r="A45" s="2">
        <v>13</v>
      </c>
      <c r="B45" s="2">
        <v>3.4</v>
      </c>
      <c r="C45" s="3">
        <v>1.2</v>
      </c>
      <c r="D45" s="3">
        <v>1.4</v>
      </c>
      <c r="E45" s="4">
        <v>1.7</v>
      </c>
      <c r="F45" s="3"/>
      <c r="G45" s="4">
        <v>0.7</v>
      </c>
    </row>
    <row r="46" spans="1:7" x14ac:dyDescent="0.25">
      <c r="A46" s="2">
        <v>14</v>
      </c>
      <c r="B46" s="2"/>
      <c r="C46" s="3"/>
      <c r="D46" s="3"/>
      <c r="E46" s="4"/>
      <c r="F46" s="3"/>
      <c r="G46" s="4"/>
    </row>
    <row r="47" spans="1:7" x14ac:dyDescent="0.25">
      <c r="A47" s="2">
        <v>15</v>
      </c>
      <c r="B47" s="2"/>
      <c r="C47" s="3"/>
      <c r="D47" s="3"/>
      <c r="E47" s="4"/>
      <c r="F47" s="3"/>
      <c r="G47" s="4"/>
    </row>
    <row r="48" spans="1:7" x14ac:dyDescent="0.25">
      <c r="A48" s="2">
        <v>16</v>
      </c>
      <c r="B48" s="2"/>
      <c r="C48" s="3"/>
      <c r="D48" s="3"/>
      <c r="E48" s="4"/>
      <c r="F48" s="3"/>
      <c r="G48" s="4"/>
    </row>
    <row r="49" spans="1:7" x14ac:dyDescent="0.25">
      <c r="A49" s="2">
        <v>17</v>
      </c>
      <c r="B49" s="2"/>
      <c r="C49" s="3"/>
      <c r="D49" s="3"/>
      <c r="E49" s="4"/>
      <c r="F49" s="3"/>
      <c r="G49" s="4"/>
    </row>
    <row r="50" spans="1:7" x14ac:dyDescent="0.25">
      <c r="A50" s="2">
        <v>18</v>
      </c>
      <c r="B50" s="2"/>
      <c r="C50" s="3"/>
      <c r="D50" s="3"/>
      <c r="E50" s="4"/>
      <c r="F50" s="3"/>
      <c r="G50" s="4"/>
    </row>
    <row r="51" spans="1:7" x14ac:dyDescent="0.25">
      <c r="A51" s="2">
        <v>19</v>
      </c>
      <c r="B51" s="2"/>
      <c r="C51" s="3"/>
      <c r="D51" s="3"/>
      <c r="E51" s="4"/>
      <c r="F51" s="3"/>
      <c r="G51" s="4"/>
    </row>
    <row r="52" spans="1:7" x14ac:dyDescent="0.25">
      <c r="A52" s="2">
        <v>20</v>
      </c>
      <c r="B52" s="2"/>
      <c r="C52" s="3"/>
      <c r="D52" s="3"/>
      <c r="E52" s="4"/>
      <c r="F52" s="3"/>
      <c r="G52" s="4"/>
    </row>
    <row r="53" spans="1:7" x14ac:dyDescent="0.25">
      <c r="A53" s="2">
        <v>21</v>
      </c>
      <c r="B53" s="2"/>
      <c r="C53" s="3"/>
      <c r="D53" s="3"/>
      <c r="E53" s="4"/>
      <c r="F53" s="3"/>
      <c r="G53" s="4"/>
    </row>
    <row r="54" spans="1:7" x14ac:dyDescent="0.25">
      <c r="A54" s="2">
        <v>22</v>
      </c>
      <c r="B54" s="2"/>
      <c r="C54" s="3"/>
      <c r="D54" s="3"/>
      <c r="E54" s="4"/>
      <c r="F54" s="3"/>
      <c r="G54" s="4"/>
    </row>
    <row r="55" spans="1:7" x14ac:dyDescent="0.25">
      <c r="A55" s="2">
        <v>23</v>
      </c>
      <c r="B55" s="2"/>
      <c r="C55" s="3"/>
      <c r="D55" s="3"/>
      <c r="E55" s="4"/>
      <c r="F55" s="3"/>
      <c r="G55" s="4"/>
    </row>
    <row r="56" spans="1:7" x14ac:dyDescent="0.25">
      <c r="A56" s="2">
        <v>24</v>
      </c>
      <c r="B56" s="2"/>
      <c r="C56" s="3"/>
      <c r="D56" s="3"/>
      <c r="E56" s="4"/>
      <c r="F56" s="3"/>
      <c r="G56" s="4"/>
    </row>
    <row r="57" spans="1:7" x14ac:dyDescent="0.25">
      <c r="A57" s="2">
        <v>25</v>
      </c>
      <c r="B57" s="2"/>
      <c r="C57" s="3"/>
      <c r="D57" s="3"/>
      <c r="E57" s="4"/>
      <c r="F57" s="3"/>
      <c r="G57" s="4"/>
    </row>
    <row r="58" spans="1:7" x14ac:dyDescent="0.25">
      <c r="A58" s="2">
        <v>26</v>
      </c>
      <c r="B58" s="2"/>
      <c r="C58" s="3"/>
      <c r="D58" s="3"/>
      <c r="E58" s="4"/>
      <c r="F58" s="3">
        <v>0.2</v>
      </c>
      <c r="G58" s="4">
        <v>0.2</v>
      </c>
    </row>
    <row r="59" spans="1:7" x14ac:dyDescent="0.25">
      <c r="A59" s="2">
        <v>27</v>
      </c>
      <c r="B59" s="2"/>
      <c r="C59" s="3"/>
      <c r="D59" s="3"/>
      <c r="E59" s="4"/>
      <c r="F59" s="3"/>
      <c r="G59" s="4">
        <v>3.75</v>
      </c>
    </row>
    <row r="60" spans="1:7" x14ac:dyDescent="0.25">
      <c r="A60" s="2">
        <v>28</v>
      </c>
      <c r="B60" s="2">
        <v>4.5</v>
      </c>
      <c r="C60" s="3">
        <v>2.1</v>
      </c>
      <c r="D60" s="3">
        <v>2.9</v>
      </c>
      <c r="E60" s="4">
        <v>2.1</v>
      </c>
      <c r="F60" s="8">
        <v>0</v>
      </c>
      <c r="G60" s="6">
        <v>0.8</v>
      </c>
    </row>
    <row r="61" spans="1:7" x14ac:dyDescent="0.25">
      <c r="A61" s="7">
        <v>36951</v>
      </c>
      <c r="B61" s="2">
        <v>6.7</v>
      </c>
      <c r="C61" s="3">
        <v>3</v>
      </c>
      <c r="D61" s="3">
        <v>14.2</v>
      </c>
      <c r="E61" s="4">
        <v>8.4</v>
      </c>
      <c r="F61" s="3">
        <v>12.5</v>
      </c>
      <c r="G61" s="4">
        <v>8</v>
      </c>
    </row>
    <row r="62" spans="1:7" x14ac:dyDescent="0.25">
      <c r="A62" s="2">
        <v>2</v>
      </c>
      <c r="B62" s="2">
        <v>3.6</v>
      </c>
      <c r="C62" s="3">
        <v>1.5</v>
      </c>
      <c r="D62" s="3">
        <v>2.6</v>
      </c>
      <c r="E62" s="4">
        <v>2</v>
      </c>
      <c r="F62" s="3"/>
      <c r="G62" s="4"/>
    </row>
    <row r="63" spans="1:7" x14ac:dyDescent="0.25">
      <c r="A63" s="2">
        <v>3</v>
      </c>
      <c r="B63" s="2">
        <v>9.9</v>
      </c>
      <c r="C63" s="3">
        <v>20</v>
      </c>
      <c r="D63" s="3">
        <v>65.5</v>
      </c>
      <c r="E63" s="4">
        <v>39.299999999999997</v>
      </c>
      <c r="F63" s="3">
        <v>32.5</v>
      </c>
      <c r="G63" s="4">
        <v>50</v>
      </c>
    </row>
    <row r="64" spans="1:7" x14ac:dyDescent="0.25">
      <c r="A64" s="2">
        <v>4</v>
      </c>
      <c r="B64" s="2">
        <v>3</v>
      </c>
      <c r="C64" s="3">
        <v>0.6</v>
      </c>
      <c r="D64" s="3">
        <v>10</v>
      </c>
      <c r="E64" s="4">
        <v>9.1999999999999993</v>
      </c>
      <c r="F64" s="3">
        <v>0</v>
      </c>
      <c r="G64" s="4">
        <v>2.8</v>
      </c>
    </row>
    <row r="65" spans="1:7" x14ac:dyDescent="0.25">
      <c r="A65" s="2">
        <v>5</v>
      </c>
      <c r="B65" s="2"/>
      <c r="C65" s="3"/>
      <c r="D65" s="3"/>
      <c r="E65" s="4"/>
      <c r="F65" s="3">
        <v>10.5</v>
      </c>
      <c r="G65" s="4">
        <v>6</v>
      </c>
    </row>
    <row r="66" spans="1:7" x14ac:dyDescent="0.25">
      <c r="A66" s="2">
        <v>6</v>
      </c>
      <c r="B66" s="2">
        <v>0.9</v>
      </c>
      <c r="C66" s="3">
        <v>1.5</v>
      </c>
      <c r="D66" s="3"/>
      <c r="E66" s="4"/>
      <c r="F66" s="3"/>
      <c r="G66" s="4"/>
    </row>
    <row r="67" spans="1:7" x14ac:dyDescent="0.25">
      <c r="A67" s="2">
        <v>7</v>
      </c>
      <c r="B67" s="2">
        <v>9.9</v>
      </c>
      <c r="C67" s="3">
        <v>8.9</v>
      </c>
      <c r="D67" s="3">
        <v>3.4</v>
      </c>
      <c r="E67" s="4">
        <v>12</v>
      </c>
      <c r="F67" s="3">
        <v>6</v>
      </c>
      <c r="G67" s="4">
        <v>4</v>
      </c>
    </row>
    <row r="68" spans="1:7" x14ac:dyDescent="0.25">
      <c r="A68" s="2">
        <v>8</v>
      </c>
      <c r="B68" s="2"/>
      <c r="C68" s="3"/>
      <c r="D68" s="3"/>
      <c r="E68" s="4"/>
      <c r="F68" s="3"/>
      <c r="G68" s="4"/>
    </row>
    <row r="69" spans="1:7" x14ac:dyDescent="0.25">
      <c r="A69" s="2">
        <v>9</v>
      </c>
      <c r="B69" s="2">
        <v>0</v>
      </c>
      <c r="C69" s="3">
        <v>0</v>
      </c>
      <c r="D69" s="3">
        <v>3.1</v>
      </c>
      <c r="E69" s="4">
        <v>3.8</v>
      </c>
      <c r="F69" s="3">
        <v>0</v>
      </c>
      <c r="G69" s="4">
        <v>0</v>
      </c>
    </row>
    <row r="70" spans="1:7" x14ac:dyDescent="0.25">
      <c r="A70" s="2">
        <v>10</v>
      </c>
      <c r="B70" s="2">
        <v>0</v>
      </c>
      <c r="C70" s="3">
        <v>0</v>
      </c>
      <c r="D70" s="3">
        <v>0.6</v>
      </c>
      <c r="E70" s="4">
        <v>1.2</v>
      </c>
      <c r="F70" s="3"/>
      <c r="G70" s="4"/>
    </row>
    <row r="71" spans="1:7" x14ac:dyDescent="0.25">
      <c r="A71" s="2">
        <v>11</v>
      </c>
      <c r="B71" s="2"/>
      <c r="C71" s="3"/>
      <c r="D71" s="3"/>
      <c r="E71" s="4"/>
      <c r="F71" s="3"/>
      <c r="G71" s="4"/>
    </row>
    <row r="72" spans="1:7" x14ac:dyDescent="0.25">
      <c r="A72" s="2">
        <v>12</v>
      </c>
      <c r="B72" s="2"/>
      <c r="C72" s="3"/>
      <c r="D72" s="3"/>
      <c r="E72" s="4"/>
      <c r="F72" s="3"/>
      <c r="G72" s="4"/>
    </row>
    <row r="73" spans="1:7" x14ac:dyDescent="0.25">
      <c r="A73" s="2">
        <v>13</v>
      </c>
      <c r="B73" s="2"/>
      <c r="C73" s="3"/>
      <c r="D73" s="3"/>
      <c r="E73" s="4"/>
      <c r="F73" s="3"/>
      <c r="G73" s="4"/>
    </row>
    <row r="74" spans="1:7" x14ac:dyDescent="0.25">
      <c r="A74" s="2">
        <v>14</v>
      </c>
      <c r="B74" s="2"/>
      <c r="C74" s="3"/>
      <c r="D74" s="3"/>
      <c r="E74" s="4"/>
      <c r="F74" s="3"/>
      <c r="G74" s="4"/>
    </row>
    <row r="75" spans="1:7" x14ac:dyDescent="0.25">
      <c r="A75" s="2">
        <v>15</v>
      </c>
      <c r="B75" s="2"/>
      <c r="C75" s="3"/>
      <c r="D75" s="3"/>
      <c r="E75" s="4"/>
      <c r="F75" s="3"/>
      <c r="G75" s="4"/>
    </row>
    <row r="76" spans="1:7" x14ac:dyDescent="0.25">
      <c r="A76" s="2">
        <v>16</v>
      </c>
      <c r="B76" s="2"/>
      <c r="C76" s="3"/>
      <c r="D76" s="3"/>
      <c r="E76" s="4"/>
      <c r="F76" s="3"/>
      <c r="G76" s="4"/>
    </row>
    <row r="77" spans="1:7" x14ac:dyDescent="0.25">
      <c r="A77" s="2">
        <v>17</v>
      </c>
      <c r="B77" s="2"/>
      <c r="C77" s="3"/>
      <c r="D77" s="3"/>
      <c r="E77" s="4"/>
      <c r="F77" s="3"/>
      <c r="G77" s="4"/>
    </row>
    <row r="78" spans="1:7" x14ac:dyDescent="0.25">
      <c r="A78" s="2">
        <v>18</v>
      </c>
      <c r="B78" s="2"/>
      <c r="C78" s="3"/>
      <c r="D78" s="3"/>
      <c r="E78" s="4"/>
      <c r="F78" s="3"/>
      <c r="G78" s="4"/>
    </row>
    <row r="79" spans="1:7" x14ac:dyDescent="0.25">
      <c r="A79" s="2">
        <v>19</v>
      </c>
      <c r="B79" s="2">
        <v>5.7</v>
      </c>
      <c r="C79" s="3">
        <v>14.1</v>
      </c>
      <c r="D79" s="3">
        <v>2.9</v>
      </c>
      <c r="E79" s="4">
        <v>23.3</v>
      </c>
      <c r="F79" s="3">
        <v>3.5</v>
      </c>
      <c r="G79" s="4">
        <v>4.3</v>
      </c>
    </row>
    <row r="80" spans="1:7" x14ac:dyDescent="0.25">
      <c r="A80" s="2">
        <v>20</v>
      </c>
      <c r="B80" s="2">
        <v>3.1</v>
      </c>
      <c r="C80" s="3">
        <v>2.2000000000000002</v>
      </c>
      <c r="D80" s="3">
        <v>7</v>
      </c>
      <c r="E80" s="4">
        <v>2.4</v>
      </c>
      <c r="F80" s="3">
        <v>2.5</v>
      </c>
      <c r="G80" s="4">
        <v>1.3</v>
      </c>
    </row>
    <row r="81" spans="1:7" x14ac:dyDescent="0.25">
      <c r="A81" s="2">
        <v>21</v>
      </c>
      <c r="B81" s="2">
        <v>0.9</v>
      </c>
      <c r="C81" s="3">
        <v>0.2</v>
      </c>
      <c r="D81" s="3">
        <v>2.9</v>
      </c>
      <c r="E81" s="4">
        <v>4.0999999999999996</v>
      </c>
      <c r="F81" s="3">
        <v>0.5</v>
      </c>
      <c r="G81" s="4">
        <v>0</v>
      </c>
    </row>
    <row r="82" spans="1:7" x14ac:dyDescent="0.25">
      <c r="A82" s="2">
        <v>22</v>
      </c>
      <c r="B82" s="2"/>
      <c r="C82" s="3"/>
      <c r="D82" s="3"/>
      <c r="E82" s="4"/>
      <c r="F82" s="3"/>
      <c r="G82" s="4"/>
    </row>
    <row r="83" spans="1:7" x14ac:dyDescent="0.25">
      <c r="A83" s="2">
        <v>23</v>
      </c>
      <c r="B83" s="2"/>
      <c r="C83" s="3"/>
      <c r="D83" s="3"/>
      <c r="E83" s="4"/>
      <c r="F83" s="3"/>
      <c r="G83" s="4"/>
    </row>
    <row r="84" spans="1:7" x14ac:dyDescent="0.25">
      <c r="A84" s="2">
        <v>24</v>
      </c>
      <c r="B84" s="2">
        <v>2</v>
      </c>
      <c r="C84" s="3">
        <v>0.3</v>
      </c>
      <c r="D84" s="3">
        <v>6</v>
      </c>
      <c r="E84" s="4">
        <v>6</v>
      </c>
      <c r="F84" s="3">
        <v>0</v>
      </c>
      <c r="G84" s="4">
        <v>0</v>
      </c>
    </row>
    <row r="85" spans="1:7" x14ac:dyDescent="0.25">
      <c r="A85" s="2">
        <v>25</v>
      </c>
      <c r="B85" s="2"/>
      <c r="C85" s="3"/>
      <c r="D85" s="3"/>
      <c r="E85" s="4"/>
      <c r="F85" s="3"/>
      <c r="G85" s="4"/>
    </row>
    <row r="86" spans="1:7" x14ac:dyDescent="0.25">
      <c r="A86" s="2">
        <v>26</v>
      </c>
      <c r="B86" s="2"/>
      <c r="C86" s="3"/>
      <c r="D86" s="3"/>
      <c r="E86" s="4"/>
      <c r="F86" s="3"/>
      <c r="G86" s="4"/>
    </row>
    <row r="87" spans="1:7" x14ac:dyDescent="0.25">
      <c r="A87" s="2">
        <v>27</v>
      </c>
      <c r="B87" s="2"/>
      <c r="C87" s="3"/>
      <c r="D87" s="3"/>
      <c r="E87" s="4"/>
      <c r="F87" s="3"/>
      <c r="G87" s="4"/>
    </row>
    <row r="88" spans="1:7" x14ac:dyDescent="0.25">
      <c r="A88" s="2">
        <v>28</v>
      </c>
      <c r="B88" s="2">
        <v>17.399999999999999</v>
      </c>
      <c r="C88" s="3">
        <v>17.399999999999999</v>
      </c>
      <c r="D88" s="3">
        <v>10.3</v>
      </c>
      <c r="E88" s="4">
        <v>13.9</v>
      </c>
      <c r="F88" s="8">
        <v>5</v>
      </c>
      <c r="G88" s="6">
        <v>13</v>
      </c>
    </row>
    <row r="89" spans="1:7" x14ac:dyDescent="0.25">
      <c r="A89" s="2">
        <v>29</v>
      </c>
      <c r="B89" s="2">
        <v>0.7</v>
      </c>
      <c r="C89" s="3">
        <v>12.8</v>
      </c>
      <c r="D89" s="3"/>
      <c r="E89" s="4"/>
      <c r="F89" s="3"/>
      <c r="G89" s="4"/>
    </row>
    <row r="90" spans="1:7" x14ac:dyDescent="0.25">
      <c r="A90" s="2">
        <v>30</v>
      </c>
      <c r="B90" s="2"/>
      <c r="C90" s="3"/>
      <c r="D90" s="3"/>
      <c r="E90" s="4"/>
      <c r="F90" s="3"/>
      <c r="G90" s="4"/>
    </row>
    <row r="91" spans="1:7" x14ac:dyDescent="0.25">
      <c r="A91" s="2">
        <v>31</v>
      </c>
      <c r="B91" s="2"/>
      <c r="C91" s="3"/>
      <c r="D91" s="3"/>
      <c r="E91" s="4"/>
      <c r="F91" s="3"/>
      <c r="G91" s="4"/>
    </row>
    <row r="92" spans="1:7" x14ac:dyDescent="0.25">
      <c r="A92" s="7">
        <v>36982</v>
      </c>
      <c r="B92" s="2">
        <v>14.9</v>
      </c>
      <c r="C92" s="3">
        <v>12.6</v>
      </c>
      <c r="D92" s="3">
        <v>0</v>
      </c>
      <c r="E92" s="4">
        <v>1.6</v>
      </c>
      <c r="F92" s="3">
        <v>5</v>
      </c>
      <c r="G92" s="4">
        <v>21.25</v>
      </c>
    </row>
    <row r="93" spans="1:7" x14ac:dyDescent="0.25">
      <c r="A93" s="2">
        <v>2</v>
      </c>
      <c r="B93" s="2">
        <v>2.1</v>
      </c>
      <c r="C93" s="3">
        <v>1</v>
      </c>
      <c r="D93" s="3">
        <v>5.7</v>
      </c>
      <c r="E93" s="4">
        <v>3.4</v>
      </c>
      <c r="F93" s="3">
        <v>27.5</v>
      </c>
      <c r="G93" s="4">
        <v>26.5</v>
      </c>
    </row>
    <row r="94" spans="1:7" x14ac:dyDescent="0.25">
      <c r="A94" s="2">
        <v>3</v>
      </c>
      <c r="B94" s="2"/>
      <c r="C94" s="3"/>
      <c r="D94" s="3"/>
      <c r="E94" s="4"/>
      <c r="F94" s="3"/>
      <c r="G94" s="4">
        <v>2</v>
      </c>
    </row>
    <row r="95" spans="1:7" x14ac:dyDescent="0.25">
      <c r="A95" s="2">
        <v>4</v>
      </c>
      <c r="B95" s="2"/>
      <c r="C95" s="3"/>
      <c r="D95" s="3"/>
      <c r="E95" s="4"/>
      <c r="F95" s="3"/>
      <c r="G95" s="4"/>
    </row>
    <row r="96" spans="1:7" x14ac:dyDescent="0.25">
      <c r="A96" s="2">
        <v>5</v>
      </c>
      <c r="B96" s="2"/>
      <c r="C96" s="3"/>
      <c r="D96" s="3"/>
      <c r="E96" s="4"/>
      <c r="F96" s="3"/>
      <c r="G96" s="4"/>
    </row>
    <row r="97" spans="1:7" x14ac:dyDescent="0.25">
      <c r="A97" s="2">
        <v>6</v>
      </c>
      <c r="B97" s="2"/>
      <c r="C97" s="3"/>
      <c r="D97" s="3"/>
      <c r="E97" s="4"/>
      <c r="F97" s="3"/>
      <c r="G97" s="4"/>
    </row>
    <row r="98" spans="1:7" x14ac:dyDescent="0.25">
      <c r="A98" s="2">
        <v>7</v>
      </c>
      <c r="B98" s="2"/>
      <c r="C98" s="3"/>
      <c r="D98" s="3"/>
      <c r="E98" s="4"/>
      <c r="F98" s="3"/>
      <c r="G98" s="4"/>
    </row>
    <row r="99" spans="1:7" x14ac:dyDescent="0.25">
      <c r="A99" s="2">
        <v>8</v>
      </c>
      <c r="B99" s="2"/>
      <c r="C99" s="3"/>
      <c r="D99" s="3"/>
      <c r="E99" s="4"/>
      <c r="F99" s="3"/>
      <c r="G99" s="4"/>
    </row>
    <row r="100" spans="1:7" x14ac:dyDescent="0.25">
      <c r="A100" s="2">
        <v>9</v>
      </c>
      <c r="B100" s="2"/>
      <c r="C100" s="3"/>
      <c r="D100" s="3"/>
      <c r="E100" s="4"/>
      <c r="F100" s="3"/>
      <c r="G100" s="4"/>
    </row>
    <row r="101" spans="1:7" x14ac:dyDescent="0.25">
      <c r="A101" s="2">
        <v>10</v>
      </c>
      <c r="B101" s="2"/>
      <c r="C101" s="3"/>
      <c r="D101" s="3"/>
      <c r="E101" s="4"/>
      <c r="F101" s="3"/>
      <c r="G101" s="4"/>
    </row>
    <row r="102" spans="1:7" x14ac:dyDescent="0.25">
      <c r="A102" s="2">
        <v>11</v>
      </c>
      <c r="B102" s="2"/>
      <c r="C102" s="3"/>
      <c r="D102" s="3"/>
      <c r="E102" s="4"/>
      <c r="F102" s="3"/>
      <c r="G102" s="4"/>
    </row>
    <row r="103" spans="1:7" x14ac:dyDescent="0.25">
      <c r="A103" s="2">
        <v>12</v>
      </c>
      <c r="B103" s="2"/>
      <c r="C103" s="3"/>
      <c r="D103" s="3"/>
      <c r="E103" s="4"/>
      <c r="F103" s="3"/>
      <c r="G103" s="4"/>
    </row>
    <row r="104" spans="1:7" x14ac:dyDescent="0.25">
      <c r="A104" s="2">
        <v>13</v>
      </c>
      <c r="B104" s="2">
        <v>3</v>
      </c>
      <c r="C104" s="3">
        <v>7</v>
      </c>
      <c r="D104" s="3">
        <v>1</v>
      </c>
      <c r="E104" s="4">
        <v>2</v>
      </c>
      <c r="F104" s="3">
        <v>5.3</v>
      </c>
      <c r="G104" s="4">
        <v>0</v>
      </c>
    </row>
    <row r="105" spans="1:7" x14ac:dyDescent="0.25">
      <c r="A105" s="2">
        <v>14</v>
      </c>
      <c r="B105" s="2">
        <v>40</v>
      </c>
      <c r="C105" s="3">
        <v>46</v>
      </c>
      <c r="D105" s="3">
        <v>23.5</v>
      </c>
      <c r="E105" s="4">
        <v>29</v>
      </c>
      <c r="F105" s="3">
        <v>13.3</v>
      </c>
      <c r="G105" s="4">
        <v>21.3</v>
      </c>
    </row>
    <row r="106" spans="1:7" x14ac:dyDescent="0.25">
      <c r="A106" s="2">
        <v>15</v>
      </c>
      <c r="B106" s="2">
        <v>5.2</v>
      </c>
      <c r="C106" s="3">
        <v>48</v>
      </c>
      <c r="D106" s="3">
        <v>1.9</v>
      </c>
      <c r="E106" s="4">
        <v>10.6</v>
      </c>
      <c r="F106" s="3">
        <v>27</v>
      </c>
      <c r="G106" s="4">
        <v>6.3</v>
      </c>
    </row>
    <row r="107" spans="1:7" x14ac:dyDescent="0.25">
      <c r="A107" s="2">
        <v>16</v>
      </c>
      <c r="B107" s="2"/>
      <c r="C107" s="3"/>
      <c r="D107" s="3"/>
      <c r="E107" s="4"/>
      <c r="F107" s="3"/>
      <c r="G107" s="4"/>
    </row>
    <row r="108" spans="1:7" x14ac:dyDescent="0.25">
      <c r="A108" s="2">
        <v>17</v>
      </c>
      <c r="B108" s="2">
        <v>24.8</v>
      </c>
      <c r="C108" s="3">
        <v>13.1</v>
      </c>
      <c r="D108" s="3">
        <v>16</v>
      </c>
      <c r="E108" s="4">
        <v>21</v>
      </c>
      <c r="F108" s="3">
        <v>8.5</v>
      </c>
      <c r="G108" s="4">
        <v>6.3</v>
      </c>
    </row>
    <row r="109" spans="1:7" x14ac:dyDescent="0.25">
      <c r="A109" s="2">
        <v>18</v>
      </c>
      <c r="B109" s="2"/>
      <c r="C109" s="3"/>
      <c r="D109" s="3"/>
      <c r="E109" s="4"/>
      <c r="F109" s="3"/>
      <c r="G109" s="4"/>
    </row>
    <row r="110" spans="1:7" x14ac:dyDescent="0.25">
      <c r="A110" s="2">
        <v>19</v>
      </c>
      <c r="B110" s="2"/>
      <c r="C110" s="3"/>
      <c r="D110" s="3"/>
      <c r="E110" s="4"/>
      <c r="F110" s="3"/>
      <c r="G110" s="4">
        <v>4</v>
      </c>
    </row>
    <row r="111" spans="1:7" x14ac:dyDescent="0.25">
      <c r="A111" s="2">
        <v>20</v>
      </c>
      <c r="B111" s="2">
        <v>14.1</v>
      </c>
      <c r="C111" s="3">
        <v>20.2</v>
      </c>
      <c r="D111" s="3">
        <v>1.2</v>
      </c>
      <c r="E111" s="4">
        <v>37.799999999999997</v>
      </c>
      <c r="F111" s="3">
        <v>2.5</v>
      </c>
      <c r="G111" s="4">
        <v>0</v>
      </c>
    </row>
    <row r="112" spans="1:7" x14ac:dyDescent="0.25">
      <c r="A112" s="2">
        <v>21</v>
      </c>
      <c r="B112" s="2">
        <v>10.1</v>
      </c>
      <c r="C112" s="3">
        <v>19.2</v>
      </c>
      <c r="D112" s="3">
        <v>0</v>
      </c>
      <c r="E112" s="4">
        <v>2</v>
      </c>
      <c r="F112" s="3">
        <v>0</v>
      </c>
      <c r="G112" s="4">
        <v>11.25</v>
      </c>
    </row>
    <row r="113" spans="1:7" x14ac:dyDescent="0.25">
      <c r="A113" s="2">
        <v>22</v>
      </c>
      <c r="B113" s="2"/>
      <c r="C113" s="3"/>
      <c r="D113" s="3"/>
      <c r="E113" s="4"/>
      <c r="F113" s="3"/>
      <c r="G113" s="4"/>
    </row>
    <row r="114" spans="1:7" x14ac:dyDescent="0.25">
      <c r="A114" s="2">
        <v>23</v>
      </c>
      <c r="B114" s="2"/>
      <c r="C114" s="3"/>
      <c r="D114" s="3"/>
      <c r="E114" s="4"/>
      <c r="F114" s="3"/>
      <c r="G114" s="4"/>
    </row>
    <row r="115" spans="1:7" x14ac:dyDescent="0.25">
      <c r="A115" s="2">
        <v>24</v>
      </c>
      <c r="B115" s="2">
        <v>13.8</v>
      </c>
      <c r="C115" s="3">
        <v>60.5</v>
      </c>
      <c r="D115" s="3">
        <v>9.6</v>
      </c>
      <c r="E115" s="4">
        <v>35.1</v>
      </c>
      <c r="F115" s="3">
        <v>42.25</v>
      </c>
      <c r="G115" s="4">
        <v>24.25</v>
      </c>
    </row>
    <row r="116" spans="1:7" x14ac:dyDescent="0.25">
      <c r="A116" s="2">
        <v>25</v>
      </c>
      <c r="B116" s="2">
        <v>20.3</v>
      </c>
      <c r="C116" s="3">
        <v>0.5</v>
      </c>
      <c r="D116" s="3">
        <v>19.7</v>
      </c>
      <c r="E116" s="4">
        <v>1.1000000000000001</v>
      </c>
      <c r="F116" s="3">
        <v>5</v>
      </c>
      <c r="G116" s="4">
        <v>24.5</v>
      </c>
    </row>
    <row r="117" spans="1:7" x14ac:dyDescent="0.25">
      <c r="A117" s="2">
        <v>26</v>
      </c>
      <c r="B117" s="2">
        <v>1.4</v>
      </c>
      <c r="C117" s="3">
        <v>12.2</v>
      </c>
      <c r="D117" s="3">
        <v>0</v>
      </c>
      <c r="E117" s="4">
        <v>0</v>
      </c>
      <c r="F117" s="3">
        <v>0</v>
      </c>
      <c r="G117" s="4">
        <v>0</v>
      </c>
    </row>
    <row r="118" spans="1:7" x14ac:dyDescent="0.25">
      <c r="A118" s="2">
        <v>27</v>
      </c>
      <c r="B118" s="2">
        <v>0</v>
      </c>
      <c r="C118" s="3">
        <v>3.4</v>
      </c>
      <c r="D118" s="3">
        <v>0</v>
      </c>
      <c r="E118" s="4">
        <v>0</v>
      </c>
      <c r="F118" s="3">
        <v>0</v>
      </c>
      <c r="G118" s="4">
        <v>0</v>
      </c>
    </row>
    <row r="119" spans="1:7" x14ac:dyDescent="0.25">
      <c r="A119" s="2">
        <v>28</v>
      </c>
      <c r="B119" s="2"/>
      <c r="C119" s="3"/>
      <c r="D119" s="3"/>
      <c r="E119" s="4"/>
      <c r="F119" s="5"/>
      <c r="G119" s="6"/>
    </row>
    <row r="120" spans="1:7" x14ac:dyDescent="0.25">
      <c r="A120" s="2">
        <v>29</v>
      </c>
      <c r="B120" s="2">
        <v>3.3</v>
      </c>
      <c r="C120" s="3">
        <v>2.6</v>
      </c>
      <c r="D120" s="3">
        <v>4</v>
      </c>
      <c r="E120" s="4">
        <v>3.9</v>
      </c>
      <c r="F120" s="3">
        <v>3.7</v>
      </c>
      <c r="G120" s="4">
        <v>0</v>
      </c>
    </row>
    <row r="121" spans="1:7" x14ac:dyDescent="0.25">
      <c r="A121" s="2">
        <v>30</v>
      </c>
      <c r="B121" s="2">
        <v>2</v>
      </c>
      <c r="C121" s="3">
        <v>3.9</v>
      </c>
      <c r="D121" s="3">
        <v>0</v>
      </c>
      <c r="E121" s="4">
        <v>9.3000000000000007</v>
      </c>
      <c r="F121" s="3">
        <v>3.7</v>
      </c>
      <c r="G121" s="4">
        <v>15.5</v>
      </c>
    </row>
    <row r="122" spans="1:7" x14ac:dyDescent="0.25">
      <c r="A122" s="7">
        <v>37012</v>
      </c>
      <c r="B122" s="2"/>
      <c r="C122" s="3"/>
      <c r="D122" s="3"/>
      <c r="E122" s="4"/>
      <c r="F122" s="3"/>
      <c r="G122" s="4"/>
    </row>
    <row r="123" spans="1:7" x14ac:dyDescent="0.25">
      <c r="A123" s="2">
        <v>2</v>
      </c>
      <c r="B123" s="2"/>
      <c r="C123" s="3"/>
      <c r="D123" s="3"/>
      <c r="E123" s="4"/>
      <c r="F123" s="3"/>
      <c r="G123" s="4"/>
    </row>
    <row r="124" spans="1:7" x14ac:dyDescent="0.25">
      <c r="A124" s="2">
        <v>3</v>
      </c>
      <c r="B124" s="2"/>
      <c r="C124" s="3"/>
      <c r="D124" s="3"/>
      <c r="E124" s="4"/>
      <c r="F124" s="3"/>
      <c r="G124" s="4"/>
    </row>
    <row r="125" spans="1:7" x14ac:dyDescent="0.25">
      <c r="A125" s="2">
        <v>4</v>
      </c>
      <c r="B125" s="2"/>
      <c r="C125" s="3"/>
      <c r="D125" s="3"/>
      <c r="E125" s="4"/>
      <c r="F125" s="3"/>
      <c r="G125" s="4"/>
    </row>
    <row r="126" spans="1:7" x14ac:dyDescent="0.25">
      <c r="A126" s="2">
        <v>5</v>
      </c>
      <c r="B126" s="2"/>
      <c r="C126" s="3"/>
      <c r="D126" s="3"/>
      <c r="E126" s="4"/>
      <c r="F126" s="3"/>
      <c r="G126" s="4"/>
    </row>
    <row r="127" spans="1:7" x14ac:dyDescent="0.25">
      <c r="A127" s="2">
        <v>6</v>
      </c>
      <c r="B127" s="2">
        <v>5.3</v>
      </c>
      <c r="C127" s="3"/>
      <c r="D127" s="3"/>
      <c r="E127" s="4"/>
      <c r="F127" s="3">
        <v>4</v>
      </c>
      <c r="G127" s="4">
        <v>0</v>
      </c>
    </row>
    <row r="128" spans="1:7" x14ac:dyDescent="0.25">
      <c r="A128" s="2">
        <v>7</v>
      </c>
      <c r="B128" s="2"/>
      <c r="C128" s="3"/>
      <c r="D128" s="3"/>
      <c r="E128" s="4"/>
      <c r="F128" s="3">
        <v>2</v>
      </c>
      <c r="G128" s="4">
        <v>0</v>
      </c>
    </row>
    <row r="129" spans="1:7" x14ac:dyDescent="0.25">
      <c r="A129" s="2">
        <v>8</v>
      </c>
      <c r="B129" s="2"/>
      <c r="C129" s="3"/>
      <c r="D129" s="3"/>
      <c r="E129" s="4"/>
      <c r="F129" s="3"/>
      <c r="G129" s="4"/>
    </row>
    <row r="130" spans="1:7" x14ac:dyDescent="0.25">
      <c r="A130" s="2">
        <v>9</v>
      </c>
      <c r="B130" s="2"/>
      <c r="C130" s="3"/>
      <c r="D130" s="3"/>
      <c r="E130" s="4"/>
      <c r="F130" s="3">
        <v>18.8</v>
      </c>
      <c r="G130" s="4">
        <v>9</v>
      </c>
    </row>
    <row r="131" spans="1:7" x14ac:dyDescent="0.25">
      <c r="A131" s="2">
        <v>10</v>
      </c>
      <c r="B131" s="2">
        <v>32.200000000000003</v>
      </c>
      <c r="C131" s="3">
        <v>24.3</v>
      </c>
      <c r="D131" s="3">
        <v>0</v>
      </c>
      <c r="E131" s="4">
        <v>38.200000000000003</v>
      </c>
      <c r="F131" s="3">
        <v>6.25</v>
      </c>
      <c r="G131" s="4">
        <v>10.75</v>
      </c>
    </row>
    <row r="132" spans="1:7" x14ac:dyDescent="0.25">
      <c r="A132" s="2">
        <v>11</v>
      </c>
      <c r="B132" s="2">
        <v>5</v>
      </c>
      <c r="C132" s="3">
        <v>10</v>
      </c>
      <c r="D132" s="3">
        <v>3.5</v>
      </c>
      <c r="E132" s="4">
        <v>7.2</v>
      </c>
      <c r="F132" s="3">
        <v>2.25</v>
      </c>
      <c r="G132" s="4">
        <v>18</v>
      </c>
    </row>
    <row r="133" spans="1:7" x14ac:dyDescent="0.25">
      <c r="A133" s="2">
        <v>12</v>
      </c>
      <c r="B133" s="2">
        <v>12</v>
      </c>
      <c r="C133" s="3">
        <v>23.5</v>
      </c>
      <c r="D133" s="3">
        <v>28</v>
      </c>
      <c r="E133" s="4">
        <v>33.799999999999997</v>
      </c>
      <c r="F133" s="3">
        <v>2.75</v>
      </c>
      <c r="G133" s="4">
        <v>15.5</v>
      </c>
    </row>
    <row r="134" spans="1:7" x14ac:dyDescent="0.25">
      <c r="A134" s="2">
        <v>13</v>
      </c>
      <c r="B134" s="2">
        <v>11.7</v>
      </c>
      <c r="C134" s="3">
        <v>23.7</v>
      </c>
      <c r="D134" s="3">
        <v>0</v>
      </c>
      <c r="E134" s="4">
        <v>14.8</v>
      </c>
      <c r="F134" s="3">
        <v>38.25</v>
      </c>
      <c r="G134" s="4">
        <v>4.5</v>
      </c>
    </row>
    <row r="135" spans="1:7" x14ac:dyDescent="0.25">
      <c r="A135" s="2">
        <v>14</v>
      </c>
      <c r="B135" s="2">
        <v>22</v>
      </c>
      <c r="C135" s="3">
        <v>23</v>
      </c>
      <c r="D135" s="3">
        <v>9</v>
      </c>
      <c r="E135" s="4">
        <v>11.2</v>
      </c>
      <c r="F135" s="3"/>
      <c r="G135" s="4"/>
    </row>
    <row r="136" spans="1:7" x14ac:dyDescent="0.25">
      <c r="A136" s="2">
        <v>15</v>
      </c>
      <c r="B136" s="2">
        <v>15.4</v>
      </c>
      <c r="C136" s="3">
        <v>1.7</v>
      </c>
      <c r="D136" s="3">
        <v>0</v>
      </c>
      <c r="E136" s="4">
        <v>3.9</v>
      </c>
      <c r="F136" s="3">
        <v>23.25</v>
      </c>
      <c r="G136" s="4">
        <v>16.25</v>
      </c>
    </row>
    <row r="137" spans="1:7" x14ac:dyDescent="0.25">
      <c r="A137" s="2">
        <v>16</v>
      </c>
      <c r="B137" s="2"/>
      <c r="C137" s="3"/>
      <c r="D137" s="3"/>
      <c r="E137" s="4"/>
      <c r="F137" s="3">
        <v>17.25</v>
      </c>
      <c r="G137" s="4">
        <v>28.75</v>
      </c>
    </row>
    <row r="138" spans="1:7" x14ac:dyDescent="0.25">
      <c r="A138" s="2">
        <v>17</v>
      </c>
      <c r="B138" s="2"/>
      <c r="C138" s="3"/>
      <c r="D138" s="3"/>
      <c r="E138" s="4"/>
      <c r="F138" s="3">
        <v>0</v>
      </c>
      <c r="G138" s="4">
        <v>10.5</v>
      </c>
    </row>
    <row r="139" spans="1:7" x14ac:dyDescent="0.25">
      <c r="A139" s="2">
        <v>18</v>
      </c>
      <c r="B139" s="2"/>
      <c r="C139" s="3"/>
      <c r="D139" s="3"/>
      <c r="E139" s="4"/>
      <c r="F139" s="3">
        <v>7.25</v>
      </c>
      <c r="G139" s="4">
        <v>0</v>
      </c>
    </row>
    <row r="140" spans="1:7" x14ac:dyDescent="0.25">
      <c r="A140" s="2">
        <v>19</v>
      </c>
      <c r="B140" s="2"/>
      <c r="C140" s="3"/>
      <c r="D140" s="3"/>
      <c r="E140" s="4"/>
      <c r="F140" s="3"/>
      <c r="G140" s="4"/>
    </row>
    <row r="141" spans="1:7" x14ac:dyDescent="0.25">
      <c r="A141" s="2">
        <v>20</v>
      </c>
      <c r="B141" s="2"/>
      <c r="C141" s="3"/>
      <c r="D141" s="3"/>
      <c r="E141" s="4"/>
      <c r="F141" s="3"/>
      <c r="G141" s="4"/>
    </row>
    <row r="142" spans="1:7" x14ac:dyDescent="0.25">
      <c r="A142" s="2">
        <v>21</v>
      </c>
      <c r="B142" s="2"/>
      <c r="C142" s="3"/>
      <c r="D142" s="3"/>
      <c r="E142" s="4"/>
      <c r="F142" s="3"/>
      <c r="G142" s="4"/>
    </row>
    <row r="143" spans="1:7" x14ac:dyDescent="0.25">
      <c r="A143" s="2">
        <v>22</v>
      </c>
      <c r="B143" s="2"/>
      <c r="C143" s="3"/>
      <c r="D143" s="3"/>
      <c r="E143" s="4"/>
      <c r="F143" s="3"/>
      <c r="G143" s="4"/>
    </row>
    <row r="144" spans="1:7" x14ac:dyDescent="0.25">
      <c r="A144" s="2">
        <v>23</v>
      </c>
      <c r="B144" s="2"/>
      <c r="C144" s="3"/>
      <c r="D144" s="3"/>
      <c r="E144" s="4"/>
      <c r="F144" s="3"/>
      <c r="G144" s="4"/>
    </row>
    <row r="145" spans="1:7" x14ac:dyDescent="0.25">
      <c r="A145" s="2">
        <v>24</v>
      </c>
      <c r="B145" s="2"/>
      <c r="C145" s="3"/>
      <c r="D145" s="3"/>
      <c r="E145" s="4"/>
      <c r="F145" s="3"/>
      <c r="G145" s="4"/>
    </row>
    <row r="146" spans="1:7" x14ac:dyDescent="0.25">
      <c r="A146" s="2">
        <v>25</v>
      </c>
      <c r="B146" s="2">
        <v>5.2</v>
      </c>
      <c r="C146" s="3">
        <v>4.0999999999999996</v>
      </c>
      <c r="D146" s="3">
        <v>21.2</v>
      </c>
      <c r="E146" s="4">
        <v>12.7</v>
      </c>
      <c r="F146" s="3"/>
      <c r="G146" s="4"/>
    </row>
    <row r="147" spans="1:7" x14ac:dyDescent="0.25">
      <c r="A147" s="2">
        <v>26</v>
      </c>
      <c r="B147" s="2"/>
      <c r="C147" s="3"/>
      <c r="D147" s="3"/>
      <c r="E147" s="4"/>
      <c r="F147" s="3"/>
      <c r="G147" s="4"/>
    </row>
    <row r="148" spans="1:7" x14ac:dyDescent="0.25">
      <c r="A148" s="2">
        <v>27</v>
      </c>
      <c r="B148" s="2"/>
      <c r="C148" s="3"/>
      <c r="D148" s="3"/>
      <c r="E148" s="4"/>
      <c r="F148" s="3"/>
      <c r="G148" s="4"/>
    </row>
    <row r="149" spans="1:7" x14ac:dyDescent="0.25">
      <c r="A149" s="2">
        <v>28</v>
      </c>
      <c r="B149" s="2">
        <v>5</v>
      </c>
      <c r="C149" s="3">
        <v>3.4</v>
      </c>
      <c r="D149" s="3">
        <v>0</v>
      </c>
      <c r="E149" s="4">
        <v>9.3000000000000007</v>
      </c>
      <c r="F149" s="8">
        <v>0</v>
      </c>
      <c r="G149" s="6">
        <v>0</v>
      </c>
    </row>
    <row r="150" spans="1:7" x14ac:dyDescent="0.25">
      <c r="A150" s="2">
        <v>29</v>
      </c>
      <c r="B150" s="2"/>
      <c r="C150" s="3"/>
      <c r="D150" s="3"/>
      <c r="E150" s="4"/>
      <c r="F150" s="3"/>
      <c r="G150" s="4"/>
    </row>
    <row r="151" spans="1:7" x14ac:dyDescent="0.25">
      <c r="A151" s="2">
        <v>30</v>
      </c>
      <c r="B151" s="2"/>
      <c r="C151" s="3"/>
      <c r="D151" s="3"/>
      <c r="E151" s="4"/>
      <c r="F151" s="3"/>
      <c r="G151" s="4"/>
    </row>
    <row r="152" spans="1:7" x14ac:dyDescent="0.25">
      <c r="A152" s="2">
        <v>31</v>
      </c>
      <c r="B152" s="2"/>
      <c r="C152" s="3"/>
      <c r="D152" s="3"/>
      <c r="E152" s="4"/>
      <c r="F152" s="3"/>
      <c r="G152" s="4"/>
    </row>
    <row r="153" spans="1:7" x14ac:dyDescent="0.25">
      <c r="A153" s="7">
        <v>37043</v>
      </c>
      <c r="B153" s="2"/>
      <c r="C153" s="3"/>
      <c r="D153" s="3"/>
      <c r="E153" s="4"/>
      <c r="F153" s="3"/>
      <c r="G153" s="4"/>
    </row>
    <row r="154" spans="1:7" x14ac:dyDescent="0.25">
      <c r="A154" s="2">
        <v>2</v>
      </c>
      <c r="B154" s="2"/>
      <c r="C154" s="3"/>
      <c r="D154" s="3"/>
      <c r="E154" s="4"/>
      <c r="F154" s="3"/>
      <c r="G154" s="4"/>
    </row>
    <row r="155" spans="1:7" x14ac:dyDescent="0.25">
      <c r="A155" s="2">
        <v>3</v>
      </c>
      <c r="B155" s="2"/>
      <c r="C155" s="3"/>
      <c r="D155" s="3"/>
      <c r="E155" s="4"/>
      <c r="F155" s="3"/>
      <c r="G155" s="4"/>
    </row>
    <row r="156" spans="1:7" x14ac:dyDescent="0.25">
      <c r="A156" s="2">
        <v>4</v>
      </c>
      <c r="B156" s="2"/>
      <c r="C156" s="3"/>
      <c r="D156" s="3"/>
      <c r="E156" s="4"/>
      <c r="F156" s="3"/>
      <c r="G156" s="4"/>
    </row>
    <row r="157" spans="1:7" x14ac:dyDescent="0.25">
      <c r="A157" s="2">
        <v>5</v>
      </c>
      <c r="B157" s="2">
        <v>4</v>
      </c>
      <c r="C157" s="3">
        <v>7.5</v>
      </c>
      <c r="D157" s="3">
        <v>4.8</v>
      </c>
      <c r="E157" s="4">
        <v>2.1</v>
      </c>
      <c r="F157" s="3">
        <v>5.7</v>
      </c>
      <c r="G157" s="4">
        <v>24.5</v>
      </c>
    </row>
    <row r="158" spans="1:7" x14ac:dyDescent="0.25">
      <c r="A158" s="2">
        <v>6</v>
      </c>
      <c r="B158" s="2">
        <v>15.9</v>
      </c>
      <c r="C158" s="3">
        <v>6.7</v>
      </c>
      <c r="D158" s="3">
        <v>4.8</v>
      </c>
      <c r="E158" s="4">
        <v>7.7</v>
      </c>
      <c r="F158" s="3">
        <v>2.5</v>
      </c>
      <c r="G158" s="4">
        <v>0.5</v>
      </c>
    </row>
    <row r="159" spans="1:7" x14ac:dyDescent="0.25">
      <c r="A159" s="2">
        <v>7</v>
      </c>
      <c r="B159" s="2"/>
      <c r="C159" s="3"/>
      <c r="D159" s="3"/>
      <c r="E159" s="4"/>
      <c r="F159" s="3"/>
      <c r="G159" s="4"/>
    </row>
    <row r="160" spans="1:7" x14ac:dyDescent="0.25">
      <c r="A160" s="2">
        <v>8</v>
      </c>
      <c r="B160" s="2"/>
      <c r="C160" s="3"/>
      <c r="D160" s="3"/>
      <c r="E160" s="4"/>
      <c r="F160" s="3"/>
      <c r="G160" s="4"/>
    </row>
    <row r="161" spans="1:7" x14ac:dyDescent="0.25">
      <c r="A161" s="2">
        <v>9</v>
      </c>
      <c r="B161" s="2"/>
      <c r="C161" s="3"/>
      <c r="D161" s="3">
        <v>8.1</v>
      </c>
      <c r="E161" s="4">
        <v>0.5</v>
      </c>
      <c r="F161" s="3"/>
      <c r="G161" s="4"/>
    </row>
    <row r="162" spans="1:7" x14ac:dyDescent="0.25">
      <c r="A162" s="2">
        <v>10</v>
      </c>
      <c r="B162" s="2"/>
      <c r="C162" s="3"/>
      <c r="D162" s="3"/>
      <c r="E162" s="4"/>
      <c r="F162" s="3"/>
      <c r="G162" s="4"/>
    </row>
    <row r="163" spans="1:7" x14ac:dyDescent="0.25">
      <c r="A163" s="2">
        <v>11</v>
      </c>
      <c r="B163" s="2"/>
      <c r="C163" s="3"/>
      <c r="D163" s="3"/>
      <c r="E163" s="4"/>
      <c r="F163" s="3"/>
      <c r="G163" s="4"/>
    </row>
    <row r="164" spans="1:7" x14ac:dyDescent="0.25">
      <c r="A164" s="2">
        <v>12</v>
      </c>
      <c r="B164" s="2"/>
      <c r="C164" s="3"/>
      <c r="D164" s="3"/>
      <c r="E164" s="4"/>
      <c r="F164" s="3"/>
      <c r="G164" s="4"/>
    </row>
    <row r="165" spans="1:7" x14ac:dyDescent="0.25">
      <c r="A165" s="2">
        <v>13</v>
      </c>
      <c r="B165" s="2">
        <v>6.7</v>
      </c>
      <c r="C165" s="3"/>
      <c r="D165" s="3"/>
      <c r="E165" s="4">
        <v>4.5</v>
      </c>
      <c r="F165" s="3"/>
      <c r="G165" s="4"/>
    </row>
    <row r="166" spans="1:7" x14ac:dyDescent="0.25">
      <c r="A166" s="2">
        <v>14</v>
      </c>
      <c r="B166" s="2"/>
      <c r="C166" s="3"/>
      <c r="D166" s="3"/>
      <c r="E166" s="4"/>
      <c r="F166" s="3"/>
      <c r="G166" s="4"/>
    </row>
    <row r="167" spans="1:7" x14ac:dyDescent="0.25">
      <c r="A167" s="2">
        <v>15</v>
      </c>
      <c r="B167" s="2"/>
      <c r="C167" s="3"/>
      <c r="D167" s="3"/>
      <c r="E167" s="4"/>
      <c r="F167" s="3">
        <v>2</v>
      </c>
      <c r="G167" s="4">
        <v>4</v>
      </c>
    </row>
    <row r="168" spans="1:7" x14ac:dyDescent="0.25">
      <c r="A168" s="2">
        <v>16</v>
      </c>
      <c r="B168" s="2">
        <v>1.5</v>
      </c>
      <c r="C168" s="3">
        <v>0.8</v>
      </c>
      <c r="D168" s="3"/>
      <c r="E168" s="4"/>
      <c r="F168" s="3"/>
      <c r="G168" s="4"/>
    </row>
    <row r="169" spans="1:7" x14ac:dyDescent="0.25">
      <c r="A169" s="2">
        <v>17</v>
      </c>
      <c r="B169" s="2"/>
      <c r="C169" s="3"/>
      <c r="D169" s="3"/>
      <c r="E169" s="4"/>
      <c r="F169" s="3"/>
      <c r="G169" s="4"/>
    </row>
    <row r="170" spans="1:7" x14ac:dyDescent="0.25">
      <c r="A170" s="2">
        <v>18</v>
      </c>
      <c r="B170" s="2">
        <v>1.4</v>
      </c>
      <c r="C170" s="3">
        <v>1.8</v>
      </c>
      <c r="D170" s="3"/>
      <c r="E170" s="4"/>
      <c r="F170" s="3"/>
      <c r="G170" s="4"/>
    </row>
    <row r="171" spans="1:7" x14ac:dyDescent="0.25">
      <c r="A171" s="2">
        <v>19</v>
      </c>
      <c r="B171" s="2">
        <v>5</v>
      </c>
      <c r="C171" s="3">
        <v>10.5</v>
      </c>
      <c r="D171" s="3">
        <v>3.8</v>
      </c>
      <c r="E171" s="4">
        <v>9</v>
      </c>
      <c r="F171" s="3">
        <v>16</v>
      </c>
      <c r="G171" s="4"/>
    </row>
    <row r="172" spans="1:7" x14ac:dyDescent="0.25">
      <c r="A172" s="2">
        <v>20</v>
      </c>
      <c r="B172" s="2"/>
      <c r="C172" s="3"/>
      <c r="D172" s="3"/>
      <c r="E172" s="4"/>
      <c r="F172" s="3"/>
      <c r="G172" s="4"/>
    </row>
    <row r="173" spans="1:7" x14ac:dyDescent="0.25">
      <c r="A173" s="2">
        <v>21</v>
      </c>
      <c r="B173" s="2"/>
      <c r="C173" s="3"/>
      <c r="D173" s="3"/>
      <c r="E173" s="4"/>
      <c r="F173" s="3"/>
      <c r="G173" s="4"/>
    </row>
    <row r="174" spans="1:7" x14ac:dyDescent="0.25">
      <c r="A174" s="2">
        <v>22</v>
      </c>
      <c r="B174" s="2"/>
      <c r="C174" s="3"/>
      <c r="D174" s="3"/>
      <c r="E174" s="4"/>
      <c r="F174" s="3"/>
      <c r="G174" s="4"/>
    </row>
    <row r="175" spans="1:7" x14ac:dyDescent="0.25">
      <c r="A175" s="2">
        <v>23</v>
      </c>
      <c r="B175" s="2"/>
      <c r="C175" s="3"/>
      <c r="D175" s="3"/>
      <c r="E175" s="4"/>
      <c r="F175" s="3"/>
      <c r="G175" s="4"/>
    </row>
    <row r="176" spans="1:7" x14ac:dyDescent="0.25">
      <c r="A176" s="2">
        <v>24</v>
      </c>
      <c r="B176" s="2"/>
      <c r="C176" s="3"/>
      <c r="D176" s="3"/>
      <c r="E176" s="4"/>
      <c r="F176" s="3"/>
      <c r="G176" s="4"/>
    </row>
    <row r="177" spans="1:7" x14ac:dyDescent="0.25">
      <c r="A177" s="2">
        <v>25</v>
      </c>
      <c r="B177" s="2"/>
      <c r="C177" s="3"/>
      <c r="D177" s="3"/>
      <c r="E177" s="4"/>
      <c r="F177" s="3"/>
      <c r="G177" s="4"/>
    </row>
    <row r="178" spans="1:7" x14ac:dyDescent="0.25">
      <c r="A178" s="2">
        <v>26</v>
      </c>
      <c r="B178" s="2"/>
      <c r="C178" s="3"/>
      <c r="D178" s="3"/>
      <c r="E178" s="4"/>
      <c r="F178" s="3"/>
      <c r="G178" s="4"/>
    </row>
    <row r="179" spans="1:7" x14ac:dyDescent="0.25">
      <c r="A179" s="2">
        <v>27</v>
      </c>
      <c r="B179" s="2"/>
      <c r="C179" s="3"/>
      <c r="D179" s="3"/>
      <c r="E179" s="4"/>
      <c r="F179" s="3"/>
      <c r="G179" s="4"/>
    </row>
    <row r="180" spans="1:7" x14ac:dyDescent="0.25">
      <c r="A180" s="2">
        <v>28</v>
      </c>
      <c r="B180" s="2"/>
      <c r="C180" s="3"/>
      <c r="D180" s="3"/>
      <c r="E180" s="4"/>
      <c r="F180" s="5"/>
      <c r="G180" s="6"/>
    </row>
    <row r="181" spans="1:7" x14ac:dyDescent="0.25">
      <c r="A181" s="2">
        <v>29</v>
      </c>
      <c r="B181" s="2"/>
      <c r="C181" s="3"/>
      <c r="D181" s="3"/>
      <c r="E181" s="4"/>
      <c r="F181" s="3"/>
      <c r="G181" s="4"/>
    </row>
    <row r="182" spans="1:7" x14ac:dyDescent="0.25">
      <c r="A182" s="2">
        <v>30</v>
      </c>
      <c r="B182" s="2">
        <v>1.6</v>
      </c>
      <c r="C182" s="3">
        <v>25.8</v>
      </c>
      <c r="D182" s="3">
        <v>0</v>
      </c>
      <c r="E182" s="4">
        <v>3</v>
      </c>
      <c r="F182" s="3">
        <v>7.75</v>
      </c>
      <c r="G182" s="4">
        <v>20.399999999999999</v>
      </c>
    </row>
    <row r="183" spans="1:7" x14ac:dyDescent="0.25">
      <c r="A183" s="7">
        <v>37073</v>
      </c>
      <c r="B183" s="2"/>
      <c r="C183" s="3"/>
      <c r="D183" s="3"/>
      <c r="E183" s="4"/>
      <c r="F183" s="3"/>
      <c r="G183" s="4"/>
    </row>
    <row r="184" spans="1:7" x14ac:dyDescent="0.25">
      <c r="A184" s="2">
        <v>2</v>
      </c>
      <c r="B184" s="2">
        <v>1.5</v>
      </c>
      <c r="C184" s="3">
        <v>2.6</v>
      </c>
      <c r="D184" s="3">
        <v>0</v>
      </c>
      <c r="E184" s="4">
        <v>0</v>
      </c>
      <c r="F184" s="3">
        <v>0</v>
      </c>
      <c r="G184" s="4">
        <v>0</v>
      </c>
    </row>
    <row r="185" spans="1:7" x14ac:dyDescent="0.25">
      <c r="A185" s="2">
        <v>3</v>
      </c>
      <c r="B185" s="2"/>
      <c r="C185" s="3"/>
      <c r="D185" s="3"/>
      <c r="E185" s="4"/>
      <c r="F185" s="3">
        <v>5</v>
      </c>
      <c r="G185" s="4">
        <v>36</v>
      </c>
    </row>
    <row r="186" spans="1:7" x14ac:dyDescent="0.25">
      <c r="A186" s="2">
        <v>4</v>
      </c>
      <c r="B186" s="2"/>
      <c r="C186" s="3"/>
      <c r="D186" s="3"/>
      <c r="E186" s="4"/>
      <c r="F186" s="3"/>
      <c r="G186" s="4"/>
    </row>
    <row r="187" spans="1:7" x14ac:dyDescent="0.25">
      <c r="A187" s="2">
        <v>5</v>
      </c>
      <c r="B187" s="2"/>
      <c r="C187" s="3"/>
      <c r="D187" s="3"/>
      <c r="E187" s="4"/>
      <c r="F187" s="3"/>
      <c r="G187" s="4"/>
    </row>
    <row r="188" spans="1:7" x14ac:dyDescent="0.25">
      <c r="A188" s="2">
        <v>6</v>
      </c>
      <c r="B188" s="2"/>
      <c r="C188" s="3"/>
      <c r="D188" s="3"/>
      <c r="E188" s="4"/>
      <c r="F188" s="3"/>
      <c r="G188" s="4"/>
    </row>
    <row r="189" spans="1:7" x14ac:dyDescent="0.25">
      <c r="A189" s="2">
        <v>7</v>
      </c>
      <c r="B189" s="2"/>
      <c r="C189" s="3"/>
      <c r="D189" s="3"/>
      <c r="E189" s="4"/>
      <c r="F189" s="3"/>
      <c r="G189" s="4"/>
    </row>
    <row r="190" spans="1:7" x14ac:dyDescent="0.25">
      <c r="A190" s="2">
        <v>8</v>
      </c>
      <c r="B190" s="2"/>
      <c r="C190" s="3"/>
      <c r="D190" s="3"/>
      <c r="E190" s="4"/>
      <c r="F190" s="3"/>
      <c r="G190" s="4"/>
    </row>
    <row r="191" spans="1:7" x14ac:dyDescent="0.25">
      <c r="A191" s="2">
        <v>9</v>
      </c>
      <c r="B191" s="2"/>
      <c r="C191" s="3"/>
      <c r="D191" s="3"/>
      <c r="E191" s="4"/>
      <c r="F191" s="3"/>
      <c r="G191" s="4"/>
    </row>
    <row r="192" spans="1:7" x14ac:dyDescent="0.25">
      <c r="A192" s="2">
        <v>10</v>
      </c>
      <c r="B192" s="2"/>
      <c r="C192" s="3"/>
      <c r="D192" s="3"/>
      <c r="E192" s="4"/>
      <c r="F192" s="3"/>
      <c r="G192" s="4"/>
    </row>
    <row r="193" spans="1:7" x14ac:dyDescent="0.25">
      <c r="A193" s="2">
        <v>11</v>
      </c>
      <c r="B193" s="2"/>
      <c r="C193" s="3"/>
      <c r="D193" s="3"/>
      <c r="E193" s="4"/>
      <c r="F193" s="3"/>
      <c r="G193" s="4"/>
    </row>
    <row r="194" spans="1:7" x14ac:dyDescent="0.25">
      <c r="A194" s="2">
        <v>12</v>
      </c>
      <c r="B194" s="2"/>
      <c r="C194" s="3"/>
      <c r="D194" s="3"/>
      <c r="E194" s="4"/>
      <c r="F194" s="3"/>
      <c r="G194" s="4"/>
    </row>
    <row r="195" spans="1:7" x14ac:dyDescent="0.25">
      <c r="A195" s="2">
        <v>13</v>
      </c>
      <c r="B195" s="2"/>
      <c r="C195" s="3"/>
      <c r="D195" s="3"/>
      <c r="E195" s="4"/>
      <c r="F195" s="3"/>
      <c r="G195" s="4"/>
    </row>
    <row r="196" spans="1:7" x14ac:dyDescent="0.25">
      <c r="A196" s="2">
        <v>14</v>
      </c>
      <c r="B196" s="2"/>
      <c r="C196" s="3"/>
      <c r="D196" s="3"/>
      <c r="E196" s="4"/>
      <c r="F196" s="3"/>
      <c r="G196" s="4"/>
    </row>
    <row r="197" spans="1:7" x14ac:dyDescent="0.25">
      <c r="A197" s="2">
        <v>15</v>
      </c>
      <c r="B197" s="2"/>
      <c r="C197" s="3"/>
      <c r="D197" s="3"/>
      <c r="E197" s="4"/>
      <c r="F197" s="3"/>
      <c r="G197" s="4"/>
    </row>
    <row r="198" spans="1:7" x14ac:dyDescent="0.25">
      <c r="A198" s="2">
        <v>16</v>
      </c>
      <c r="B198" s="2"/>
      <c r="C198" s="3"/>
      <c r="D198" s="3"/>
      <c r="E198" s="4"/>
      <c r="F198" s="3"/>
      <c r="G198" s="4"/>
    </row>
    <row r="199" spans="1:7" x14ac:dyDescent="0.25">
      <c r="A199" s="2">
        <v>17</v>
      </c>
      <c r="B199" s="2"/>
      <c r="C199" s="3"/>
      <c r="D199" s="3"/>
      <c r="E199" s="4"/>
      <c r="F199" s="3"/>
      <c r="G199" s="4"/>
    </row>
    <row r="200" spans="1:7" x14ac:dyDescent="0.25">
      <c r="A200" s="2">
        <v>18</v>
      </c>
      <c r="B200" s="2">
        <v>10</v>
      </c>
      <c r="C200" s="3">
        <v>15</v>
      </c>
      <c r="D200" s="3">
        <v>0</v>
      </c>
      <c r="E200" s="4">
        <v>11.4</v>
      </c>
      <c r="F200" s="3"/>
      <c r="G200" s="4"/>
    </row>
    <row r="201" spans="1:7" x14ac:dyDescent="0.25">
      <c r="A201" s="2">
        <v>19</v>
      </c>
      <c r="B201" s="2"/>
      <c r="C201" s="3"/>
      <c r="D201" s="3"/>
      <c r="E201" s="4"/>
      <c r="F201" s="3"/>
      <c r="G201" s="4"/>
    </row>
    <row r="202" spans="1:7" x14ac:dyDescent="0.25">
      <c r="A202" s="2">
        <v>20</v>
      </c>
      <c r="B202" s="2"/>
      <c r="C202" s="3"/>
      <c r="D202" s="3"/>
      <c r="E202" s="4"/>
      <c r="F202" s="3"/>
      <c r="G202" s="4"/>
    </row>
    <row r="203" spans="1:7" x14ac:dyDescent="0.25">
      <c r="A203" s="2">
        <v>21</v>
      </c>
      <c r="B203" s="2"/>
      <c r="C203" s="3"/>
      <c r="D203" s="3"/>
      <c r="E203" s="4"/>
      <c r="F203" s="3">
        <v>2.5</v>
      </c>
      <c r="G203" s="4">
        <v>5.3</v>
      </c>
    </row>
    <row r="204" spans="1:7" x14ac:dyDescent="0.25">
      <c r="A204" s="2">
        <v>22</v>
      </c>
      <c r="B204" s="2"/>
      <c r="C204" s="3"/>
      <c r="D204" s="3"/>
      <c r="E204" s="4"/>
      <c r="F204" s="3"/>
      <c r="G204" s="4"/>
    </row>
    <row r="205" spans="1:7" x14ac:dyDescent="0.25">
      <c r="A205" s="2">
        <v>23</v>
      </c>
      <c r="B205" s="2">
        <v>6</v>
      </c>
      <c r="C205" s="3">
        <v>4.5</v>
      </c>
      <c r="D205" s="3">
        <v>9.4</v>
      </c>
      <c r="E205" s="4">
        <v>6.5</v>
      </c>
      <c r="F205" s="3">
        <v>5.5</v>
      </c>
      <c r="G205" s="4">
        <v>19</v>
      </c>
    </row>
    <row r="206" spans="1:7" x14ac:dyDescent="0.25">
      <c r="A206" s="2">
        <v>24</v>
      </c>
      <c r="B206" s="2">
        <v>22</v>
      </c>
      <c r="C206" s="3">
        <v>24.2</v>
      </c>
      <c r="D206" s="3">
        <v>16.5</v>
      </c>
      <c r="E206" s="4">
        <v>26.8</v>
      </c>
      <c r="F206" s="3">
        <v>15</v>
      </c>
      <c r="G206" s="4">
        <v>26.2</v>
      </c>
    </row>
    <row r="207" spans="1:7" x14ac:dyDescent="0.25">
      <c r="A207" s="2">
        <v>25</v>
      </c>
      <c r="B207" s="2">
        <v>8.1</v>
      </c>
      <c r="C207" s="3">
        <v>18.2</v>
      </c>
      <c r="D207" s="3">
        <v>2.4</v>
      </c>
      <c r="E207" s="4">
        <v>6.9</v>
      </c>
      <c r="F207" s="3">
        <v>27.5</v>
      </c>
      <c r="G207" s="4">
        <v>12.7</v>
      </c>
    </row>
    <row r="208" spans="1:7" x14ac:dyDescent="0.25">
      <c r="A208" s="2">
        <v>26</v>
      </c>
      <c r="B208" s="2">
        <v>40</v>
      </c>
      <c r="C208" s="3">
        <v>60.5</v>
      </c>
      <c r="D208" s="3">
        <v>20.100000000000001</v>
      </c>
      <c r="E208" s="4">
        <v>38</v>
      </c>
      <c r="F208" s="3">
        <v>1.2</v>
      </c>
      <c r="G208" s="4">
        <v>0</v>
      </c>
    </row>
    <row r="209" spans="1:7" x14ac:dyDescent="0.25">
      <c r="A209" s="2">
        <v>27</v>
      </c>
      <c r="B209" s="2"/>
      <c r="C209" s="3"/>
      <c r="D209" s="3"/>
      <c r="E209" s="4"/>
      <c r="F209" s="3"/>
      <c r="G209" s="4"/>
    </row>
    <row r="210" spans="1:7" x14ac:dyDescent="0.25">
      <c r="A210" s="2">
        <v>28</v>
      </c>
      <c r="B210" s="2">
        <v>4.5</v>
      </c>
      <c r="C210" s="3">
        <v>4.5999999999999996</v>
      </c>
      <c r="D210" s="3">
        <v>8</v>
      </c>
      <c r="E210" s="4">
        <v>4</v>
      </c>
      <c r="F210" s="8">
        <v>6.25</v>
      </c>
      <c r="G210" s="6">
        <v>3.5</v>
      </c>
    </row>
    <row r="211" spans="1:7" x14ac:dyDescent="0.25">
      <c r="A211" s="2">
        <v>29</v>
      </c>
      <c r="B211" s="2">
        <v>8.1</v>
      </c>
      <c r="C211" s="3">
        <v>22.9</v>
      </c>
      <c r="D211" s="3">
        <v>26.4</v>
      </c>
      <c r="E211" s="4">
        <v>21</v>
      </c>
      <c r="F211" s="3">
        <v>2.5</v>
      </c>
      <c r="G211" s="4">
        <v>0</v>
      </c>
    </row>
    <row r="212" spans="1:7" x14ac:dyDescent="0.25">
      <c r="A212" s="2">
        <v>30</v>
      </c>
      <c r="B212" s="2">
        <v>3.5</v>
      </c>
      <c r="C212" s="3">
        <v>13</v>
      </c>
      <c r="D212" s="3">
        <v>4</v>
      </c>
      <c r="E212" s="4">
        <v>4</v>
      </c>
      <c r="F212" s="3">
        <v>18</v>
      </c>
      <c r="G212" s="4">
        <v>10.199999999999999</v>
      </c>
    </row>
    <row r="213" spans="1:7" x14ac:dyDescent="0.25">
      <c r="A213" s="2">
        <v>31</v>
      </c>
      <c r="B213" s="2"/>
      <c r="C213" s="3"/>
      <c r="D213" s="3"/>
      <c r="E213" s="4"/>
      <c r="F213" s="3"/>
      <c r="G213" s="4"/>
    </row>
    <row r="214" spans="1:7" x14ac:dyDescent="0.25">
      <c r="A214" s="7">
        <v>37104</v>
      </c>
      <c r="B214" s="2"/>
      <c r="C214" s="3"/>
      <c r="D214" s="3"/>
      <c r="E214" s="4"/>
      <c r="F214" s="3"/>
      <c r="G214" s="4"/>
    </row>
    <row r="215" spans="1:7" x14ac:dyDescent="0.25">
      <c r="A215" s="2">
        <v>2</v>
      </c>
      <c r="B215" s="2"/>
      <c r="C215" s="3"/>
      <c r="D215" s="3"/>
      <c r="E215" s="4"/>
      <c r="F215" s="3"/>
      <c r="G215" s="4"/>
    </row>
    <row r="216" spans="1:7" x14ac:dyDescent="0.25">
      <c r="A216" s="2">
        <v>3</v>
      </c>
      <c r="B216" s="2"/>
      <c r="C216" s="3"/>
      <c r="D216" s="3"/>
      <c r="E216" s="4"/>
      <c r="F216" s="3"/>
      <c r="G216" s="4"/>
    </row>
    <row r="217" spans="1:7" x14ac:dyDescent="0.25">
      <c r="A217" s="2">
        <v>4</v>
      </c>
      <c r="B217" s="2"/>
      <c r="C217" s="3"/>
      <c r="D217" s="3"/>
      <c r="E217" s="4"/>
      <c r="F217" s="3"/>
      <c r="G217" s="4"/>
    </row>
    <row r="218" spans="1:7" x14ac:dyDescent="0.25">
      <c r="A218" s="2">
        <v>5</v>
      </c>
      <c r="B218" s="2"/>
      <c r="C218" s="3"/>
      <c r="D218" s="3"/>
      <c r="E218" s="4"/>
      <c r="F218" s="3"/>
      <c r="G218" s="4"/>
    </row>
    <row r="219" spans="1:7" x14ac:dyDescent="0.25">
      <c r="A219" s="2">
        <v>6</v>
      </c>
      <c r="B219" s="2"/>
      <c r="C219" s="3"/>
      <c r="D219" s="3"/>
      <c r="E219" s="4"/>
      <c r="F219" s="3"/>
      <c r="G219" s="4"/>
    </row>
    <row r="220" spans="1:7" x14ac:dyDescent="0.25">
      <c r="A220" s="2">
        <v>7</v>
      </c>
      <c r="B220" s="2"/>
      <c r="C220" s="3"/>
      <c r="D220" s="3"/>
      <c r="E220" s="4"/>
      <c r="F220" s="3"/>
      <c r="G220" s="4"/>
    </row>
    <row r="221" spans="1:7" x14ac:dyDescent="0.25">
      <c r="A221" s="2">
        <v>8</v>
      </c>
      <c r="B221" s="2"/>
      <c r="C221" s="3"/>
      <c r="D221" s="3"/>
      <c r="E221" s="4"/>
      <c r="F221" s="3"/>
      <c r="G221" s="4"/>
    </row>
    <row r="222" spans="1:7" x14ac:dyDescent="0.25">
      <c r="A222" s="2">
        <v>9</v>
      </c>
      <c r="B222" s="2"/>
      <c r="C222" s="3"/>
      <c r="D222" s="3"/>
      <c r="E222" s="4"/>
      <c r="F222" s="3"/>
      <c r="G222" s="4"/>
    </row>
    <row r="223" spans="1:7" x14ac:dyDescent="0.25">
      <c r="A223" s="2">
        <v>10</v>
      </c>
      <c r="B223" s="2"/>
      <c r="C223" s="3"/>
      <c r="D223" s="3"/>
      <c r="E223" s="4"/>
      <c r="F223" s="3"/>
      <c r="G223" s="4"/>
    </row>
    <row r="224" spans="1:7" x14ac:dyDescent="0.25">
      <c r="A224" s="2">
        <v>11</v>
      </c>
      <c r="B224" s="2"/>
      <c r="C224" s="3"/>
      <c r="D224" s="3"/>
      <c r="E224" s="4"/>
      <c r="F224" s="3"/>
      <c r="G224" s="4"/>
    </row>
    <row r="225" spans="1:7" x14ac:dyDescent="0.25">
      <c r="A225" s="2">
        <v>12</v>
      </c>
      <c r="B225" s="2"/>
      <c r="C225" s="3"/>
      <c r="D225" s="3"/>
      <c r="E225" s="4"/>
      <c r="F225" s="3"/>
      <c r="G225" s="4"/>
    </row>
    <row r="226" spans="1:7" x14ac:dyDescent="0.25">
      <c r="A226" s="2">
        <v>13</v>
      </c>
      <c r="B226" s="2"/>
      <c r="C226" s="3"/>
      <c r="D226" s="3"/>
      <c r="E226" s="4"/>
      <c r="F226" s="3"/>
      <c r="G226" s="4"/>
    </row>
    <row r="227" spans="1:7" x14ac:dyDescent="0.25">
      <c r="A227" s="2">
        <v>14</v>
      </c>
      <c r="B227" s="2"/>
      <c r="C227" s="3"/>
      <c r="D227" s="3"/>
      <c r="E227" s="4"/>
      <c r="F227" s="3"/>
      <c r="G227" s="4"/>
    </row>
    <row r="228" spans="1:7" x14ac:dyDescent="0.25">
      <c r="A228" s="2">
        <v>15</v>
      </c>
      <c r="B228" s="2"/>
      <c r="C228" s="3"/>
      <c r="D228" s="3"/>
      <c r="E228" s="4"/>
      <c r="F228" s="3"/>
      <c r="G228" s="4"/>
    </row>
    <row r="229" spans="1:7" x14ac:dyDescent="0.25">
      <c r="A229" s="2">
        <v>16</v>
      </c>
      <c r="B229" s="2"/>
      <c r="C229" s="3"/>
      <c r="D229" s="3"/>
      <c r="E229" s="4"/>
      <c r="F229" s="3"/>
      <c r="G229" s="4"/>
    </row>
    <row r="230" spans="1:7" x14ac:dyDescent="0.25">
      <c r="A230" s="2">
        <v>17</v>
      </c>
      <c r="B230" s="2">
        <v>27</v>
      </c>
      <c r="C230" s="3">
        <v>31.1</v>
      </c>
      <c r="D230" s="3">
        <v>8</v>
      </c>
      <c r="E230" s="4">
        <v>26.6</v>
      </c>
      <c r="F230" s="3">
        <v>4</v>
      </c>
      <c r="G230" s="4">
        <v>20</v>
      </c>
    </row>
    <row r="231" spans="1:7" x14ac:dyDescent="0.25">
      <c r="A231" s="2">
        <v>18</v>
      </c>
      <c r="B231" s="2"/>
      <c r="C231" s="3"/>
      <c r="D231" s="3"/>
      <c r="E231" s="4"/>
      <c r="F231" s="3"/>
      <c r="G231" s="4"/>
    </row>
    <row r="232" spans="1:7" x14ac:dyDescent="0.25">
      <c r="A232" s="2">
        <v>19</v>
      </c>
      <c r="B232" s="2"/>
      <c r="C232" s="3"/>
      <c r="D232" s="3"/>
      <c r="E232" s="4"/>
      <c r="F232" s="3"/>
      <c r="G232" s="4"/>
    </row>
    <row r="233" spans="1:7" x14ac:dyDescent="0.25">
      <c r="A233" s="2">
        <v>20</v>
      </c>
      <c r="B233" s="2">
        <v>0</v>
      </c>
      <c r="C233" s="3">
        <v>0</v>
      </c>
      <c r="D233" s="3">
        <v>0</v>
      </c>
      <c r="E233" s="4">
        <v>0</v>
      </c>
      <c r="F233" s="3">
        <v>15.5</v>
      </c>
      <c r="G233" s="4">
        <v>37.5</v>
      </c>
    </row>
    <row r="234" spans="1:7" x14ac:dyDescent="0.25">
      <c r="A234" s="2">
        <v>21</v>
      </c>
      <c r="B234" s="2">
        <v>9</v>
      </c>
      <c r="C234" s="3">
        <v>3.8</v>
      </c>
      <c r="D234" s="3">
        <v>18</v>
      </c>
      <c r="E234" s="4">
        <v>7.4</v>
      </c>
      <c r="F234" s="3">
        <v>6.25</v>
      </c>
      <c r="G234" s="4">
        <v>5.0999999999999996</v>
      </c>
    </row>
    <row r="235" spans="1:7" x14ac:dyDescent="0.25">
      <c r="A235" s="2">
        <v>22</v>
      </c>
      <c r="B235" s="2"/>
      <c r="C235" s="3"/>
      <c r="D235" s="3"/>
      <c r="E235" s="4"/>
      <c r="F235" s="3"/>
      <c r="G235" s="4"/>
    </row>
    <row r="236" spans="1:7" x14ac:dyDescent="0.25">
      <c r="A236" s="2">
        <v>23</v>
      </c>
      <c r="B236" s="2">
        <v>3.5</v>
      </c>
      <c r="C236" s="3">
        <v>9</v>
      </c>
      <c r="D236" s="3">
        <v>4</v>
      </c>
      <c r="E236" s="4">
        <v>8.3000000000000007</v>
      </c>
      <c r="F236" s="3">
        <v>5</v>
      </c>
      <c r="G236" s="4">
        <v>7.2</v>
      </c>
    </row>
    <row r="237" spans="1:7" x14ac:dyDescent="0.25">
      <c r="A237" s="2">
        <v>24</v>
      </c>
      <c r="B237" s="2">
        <v>13.2</v>
      </c>
      <c r="C237" s="3">
        <v>11</v>
      </c>
      <c r="D237" s="3">
        <v>12.5</v>
      </c>
      <c r="E237" s="4">
        <v>16.100000000000001</v>
      </c>
      <c r="F237" s="3">
        <v>11.7</v>
      </c>
      <c r="G237" s="4">
        <v>11.6</v>
      </c>
    </row>
    <row r="238" spans="1:7" x14ac:dyDescent="0.25">
      <c r="A238" s="2">
        <v>25</v>
      </c>
      <c r="B238" s="2">
        <v>30</v>
      </c>
      <c r="C238" s="3">
        <v>31</v>
      </c>
      <c r="D238" s="3">
        <v>24.2</v>
      </c>
      <c r="E238" s="4">
        <v>27.2</v>
      </c>
      <c r="F238" s="3">
        <v>6</v>
      </c>
      <c r="G238" s="4">
        <v>7.5</v>
      </c>
    </row>
    <row r="239" spans="1:7" x14ac:dyDescent="0.25">
      <c r="A239" s="2">
        <v>26</v>
      </c>
      <c r="B239" s="2">
        <v>4.2</v>
      </c>
      <c r="C239" s="3">
        <v>8.8000000000000007</v>
      </c>
      <c r="D239" s="3">
        <v>0</v>
      </c>
      <c r="E239" s="4">
        <v>4.8</v>
      </c>
      <c r="F239" s="3">
        <v>4.2</v>
      </c>
      <c r="G239" s="4">
        <v>13.9</v>
      </c>
    </row>
    <row r="240" spans="1:7" x14ac:dyDescent="0.25">
      <c r="A240" s="2">
        <v>27</v>
      </c>
      <c r="B240" s="2">
        <v>7</v>
      </c>
      <c r="C240" s="3">
        <v>3.7</v>
      </c>
      <c r="D240" s="3">
        <v>0</v>
      </c>
      <c r="E240" s="4">
        <v>1.3</v>
      </c>
      <c r="F240" s="3">
        <v>0</v>
      </c>
      <c r="G240" s="4">
        <v>0</v>
      </c>
    </row>
    <row r="241" spans="1:7" x14ac:dyDescent="0.25">
      <c r="A241" s="2">
        <v>28</v>
      </c>
      <c r="B241" s="2"/>
      <c r="C241" s="3"/>
      <c r="D241" s="3"/>
      <c r="E241" s="4"/>
      <c r="F241" s="5"/>
      <c r="G241" s="6"/>
    </row>
    <row r="242" spans="1:7" x14ac:dyDescent="0.25">
      <c r="A242" s="2">
        <v>29</v>
      </c>
      <c r="B242" s="2">
        <v>30</v>
      </c>
      <c r="C242" s="3">
        <v>36</v>
      </c>
      <c r="D242" s="3">
        <v>18</v>
      </c>
      <c r="E242" s="4">
        <v>16</v>
      </c>
      <c r="F242" s="3">
        <v>42.5</v>
      </c>
      <c r="G242" s="4">
        <v>5.6</v>
      </c>
    </row>
    <row r="243" spans="1:7" x14ac:dyDescent="0.25">
      <c r="A243" s="2">
        <v>30</v>
      </c>
      <c r="B243" s="2"/>
      <c r="C243" s="3"/>
      <c r="D243" s="3"/>
      <c r="E243" s="4"/>
      <c r="F243" s="3"/>
      <c r="G243" s="4"/>
    </row>
    <row r="244" spans="1:7" x14ac:dyDescent="0.25">
      <c r="A244" s="2">
        <v>31</v>
      </c>
      <c r="B244" s="2"/>
      <c r="C244" s="3"/>
      <c r="D244" s="3"/>
      <c r="E244" s="4"/>
      <c r="F244" s="3"/>
      <c r="G244" s="4"/>
    </row>
    <row r="245" spans="1:7" x14ac:dyDescent="0.25">
      <c r="A245" s="7">
        <v>37135</v>
      </c>
      <c r="B245" s="2">
        <v>0</v>
      </c>
      <c r="C245" s="3">
        <v>6.5</v>
      </c>
      <c r="D245" s="3">
        <v>0</v>
      </c>
      <c r="E245" s="4">
        <v>0.9</v>
      </c>
      <c r="F245" s="3">
        <v>3</v>
      </c>
      <c r="G245" s="4">
        <v>0</v>
      </c>
    </row>
    <row r="246" spans="1:7" x14ac:dyDescent="0.25">
      <c r="A246" s="2">
        <v>2</v>
      </c>
      <c r="B246" s="2">
        <v>4.4000000000000004</v>
      </c>
      <c r="C246" s="3">
        <v>2.2999999999999998</v>
      </c>
      <c r="D246" s="3">
        <v>2</v>
      </c>
      <c r="E246" s="4">
        <v>4.2</v>
      </c>
      <c r="F246" s="3">
        <v>0</v>
      </c>
      <c r="G246" s="4">
        <v>0</v>
      </c>
    </row>
    <row r="247" spans="1:7" x14ac:dyDescent="0.25">
      <c r="A247" s="2">
        <v>3</v>
      </c>
      <c r="B247" s="2">
        <v>2.4</v>
      </c>
      <c r="C247" s="3">
        <v>10</v>
      </c>
      <c r="D247" s="3">
        <v>0</v>
      </c>
      <c r="E247" s="4">
        <v>0</v>
      </c>
      <c r="F247" s="3">
        <v>0</v>
      </c>
      <c r="G247" s="4">
        <v>0</v>
      </c>
    </row>
    <row r="248" spans="1:7" x14ac:dyDescent="0.25">
      <c r="A248" s="2">
        <v>4</v>
      </c>
      <c r="B248" s="2">
        <v>0</v>
      </c>
      <c r="C248" s="3">
        <v>2.4</v>
      </c>
      <c r="D248" s="3">
        <v>0</v>
      </c>
      <c r="E248" s="4">
        <v>0</v>
      </c>
      <c r="F248" s="3">
        <v>0</v>
      </c>
      <c r="G248" s="4">
        <v>0</v>
      </c>
    </row>
    <row r="249" spans="1:7" x14ac:dyDescent="0.25">
      <c r="A249" s="2">
        <v>5</v>
      </c>
      <c r="B249" s="2">
        <v>9</v>
      </c>
      <c r="C249" s="3">
        <v>12.8</v>
      </c>
      <c r="D249" s="3">
        <v>0</v>
      </c>
      <c r="E249" s="4">
        <v>0</v>
      </c>
      <c r="F249" s="3">
        <v>0</v>
      </c>
      <c r="G249" s="4">
        <v>0</v>
      </c>
    </row>
    <row r="250" spans="1:7" x14ac:dyDescent="0.25">
      <c r="A250" s="2">
        <v>6</v>
      </c>
      <c r="B250" s="2"/>
      <c r="C250" s="3"/>
      <c r="D250" s="3"/>
      <c r="E250" s="4"/>
      <c r="F250" s="3"/>
      <c r="G250" s="4"/>
    </row>
    <row r="251" spans="1:7" x14ac:dyDescent="0.25">
      <c r="A251" s="2">
        <v>7</v>
      </c>
      <c r="B251" s="2"/>
      <c r="C251" s="3"/>
      <c r="D251" s="3"/>
      <c r="E251" s="4"/>
      <c r="F251" s="3"/>
      <c r="G251" s="4"/>
    </row>
    <row r="252" spans="1:7" x14ac:dyDescent="0.25">
      <c r="A252" s="2">
        <v>8</v>
      </c>
      <c r="B252" s="2"/>
      <c r="C252" s="3"/>
      <c r="D252" s="3"/>
      <c r="E252" s="4"/>
      <c r="F252" s="3"/>
      <c r="G252" s="4"/>
    </row>
    <row r="253" spans="1:7" x14ac:dyDescent="0.25">
      <c r="A253" s="2">
        <v>9</v>
      </c>
      <c r="B253" s="2"/>
      <c r="C253" s="3"/>
      <c r="D253" s="3"/>
      <c r="E253" s="4"/>
      <c r="F253" s="3"/>
      <c r="G253" s="4"/>
    </row>
    <row r="254" spans="1:7" x14ac:dyDescent="0.25">
      <c r="A254" s="2">
        <v>10</v>
      </c>
      <c r="B254" s="2"/>
      <c r="C254" s="3"/>
      <c r="D254" s="3"/>
      <c r="E254" s="4"/>
      <c r="F254" s="3"/>
      <c r="G254" s="4"/>
    </row>
    <row r="255" spans="1:7" x14ac:dyDescent="0.25">
      <c r="A255" s="2">
        <v>11</v>
      </c>
      <c r="B255" s="2"/>
      <c r="C255" s="3"/>
      <c r="D255" s="3"/>
      <c r="E255" s="4"/>
      <c r="F255" s="3"/>
      <c r="G255" s="4"/>
    </row>
    <row r="256" spans="1:7" x14ac:dyDescent="0.25">
      <c r="A256" s="2">
        <v>12</v>
      </c>
      <c r="B256" s="2"/>
      <c r="C256" s="3"/>
      <c r="D256" s="3"/>
      <c r="E256" s="4"/>
      <c r="F256" s="3"/>
      <c r="G256" s="4"/>
    </row>
    <row r="257" spans="1:7" x14ac:dyDescent="0.25">
      <c r="A257" s="2">
        <v>13</v>
      </c>
      <c r="B257" s="2"/>
      <c r="C257" s="3"/>
      <c r="D257" s="3"/>
      <c r="E257" s="4"/>
      <c r="F257" s="3"/>
      <c r="G257" s="4"/>
    </row>
    <row r="258" spans="1:7" x14ac:dyDescent="0.25">
      <c r="A258" s="2">
        <v>14</v>
      </c>
      <c r="B258" s="2"/>
      <c r="C258" s="3"/>
      <c r="D258" s="3"/>
      <c r="E258" s="4"/>
      <c r="F258" s="3"/>
      <c r="G258" s="4"/>
    </row>
    <row r="259" spans="1:7" x14ac:dyDescent="0.25">
      <c r="A259" s="2">
        <v>15</v>
      </c>
      <c r="B259" s="2"/>
      <c r="C259" s="3"/>
      <c r="D259" s="3"/>
      <c r="E259" s="4"/>
      <c r="F259" s="3"/>
      <c r="G259" s="4"/>
    </row>
    <row r="260" spans="1:7" x14ac:dyDescent="0.25">
      <c r="A260" s="2">
        <v>16</v>
      </c>
      <c r="B260" s="2"/>
      <c r="C260" s="3"/>
      <c r="D260" s="3"/>
      <c r="E260" s="4"/>
      <c r="F260" s="3"/>
      <c r="G260" s="4"/>
    </row>
    <row r="261" spans="1:7" x14ac:dyDescent="0.25">
      <c r="A261" s="2">
        <v>17</v>
      </c>
      <c r="B261" s="2"/>
      <c r="C261" s="3"/>
      <c r="D261" s="3"/>
      <c r="E261" s="4"/>
      <c r="F261" s="3"/>
      <c r="G261" s="4"/>
    </row>
    <row r="262" spans="1:7" x14ac:dyDescent="0.25">
      <c r="A262" s="2">
        <v>18</v>
      </c>
      <c r="B262" s="2"/>
      <c r="C262" s="3"/>
      <c r="D262" s="3"/>
      <c r="E262" s="4"/>
      <c r="F262" s="3"/>
      <c r="G262" s="4"/>
    </row>
    <row r="263" spans="1:7" x14ac:dyDescent="0.25">
      <c r="A263" s="2">
        <v>19</v>
      </c>
      <c r="B263" s="2"/>
      <c r="C263" s="3"/>
      <c r="D263" s="3"/>
      <c r="E263" s="4"/>
      <c r="F263" s="3"/>
      <c r="G263" s="4"/>
    </row>
    <row r="264" spans="1:7" x14ac:dyDescent="0.25">
      <c r="A264" s="2">
        <v>20</v>
      </c>
      <c r="B264" s="2"/>
      <c r="C264" s="3"/>
      <c r="D264" s="3"/>
      <c r="E264" s="4"/>
      <c r="F264" s="3"/>
      <c r="G264" s="4"/>
    </row>
    <row r="265" spans="1:7" x14ac:dyDescent="0.25">
      <c r="A265" s="2">
        <v>21</v>
      </c>
      <c r="B265" s="2"/>
      <c r="C265" s="3"/>
      <c r="D265" s="3"/>
      <c r="E265" s="4"/>
      <c r="F265" s="3"/>
      <c r="G265" s="4"/>
    </row>
    <row r="266" spans="1:7" x14ac:dyDescent="0.25">
      <c r="A266" s="2">
        <v>22</v>
      </c>
      <c r="B266" s="2"/>
      <c r="C266" s="3"/>
      <c r="D266" s="3"/>
      <c r="E266" s="4"/>
      <c r="F266" s="3"/>
      <c r="G266" s="4"/>
    </row>
    <row r="267" spans="1:7" x14ac:dyDescent="0.25">
      <c r="A267" s="2">
        <v>23</v>
      </c>
      <c r="B267" s="2"/>
      <c r="C267" s="3"/>
      <c r="D267" s="3"/>
      <c r="E267" s="4"/>
      <c r="F267" s="3"/>
      <c r="G267" s="4"/>
    </row>
    <row r="268" spans="1:7" x14ac:dyDescent="0.25">
      <c r="A268" s="2">
        <v>24</v>
      </c>
      <c r="B268" s="2"/>
      <c r="C268" s="3"/>
      <c r="D268" s="3"/>
      <c r="E268" s="4"/>
      <c r="F268" s="3"/>
      <c r="G268" s="4"/>
    </row>
    <row r="269" spans="1:7" x14ac:dyDescent="0.25">
      <c r="A269" s="2">
        <v>25</v>
      </c>
      <c r="B269" s="2"/>
      <c r="C269" s="3"/>
      <c r="D269" s="3"/>
      <c r="E269" s="4"/>
      <c r="F269" s="3"/>
      <c r="G269" s="4"/>
    </row>
    <row r="270" spans="1:7" x14ac:dyDescent="0.25">
      <c r="A270" s="2">
        <v>26</v>
      </c>
      <c r="B270" s="2"/>
      <c r="C270" s="3"/>
      <c r="D270" s="3"/>
      <c r="E270" s="4"/>
      <c r="F270" s="3"/>
      <c r="G270" s="4"/>
    </row>
    <row r="271" spans="1:7" x14ac:dyDescent="0.25">
      <c r="A271" s="2">
        <v>27</v>
      </c>
      <c r="B271" s="2"/>
      <c r="C271" s="3"/>
      <c r="D271" s="3"/>
      <c r="E271" s="4"/>
      <c r="F271" s="3"/>
      <c r="G271" s="4"/>
    </row>
    <row r="272" spans="1:7" x14ac:dyDescent="0.25">
      <c r="A272" s="2">
        <v>28</v>
      </c>
      <c r="B272" s="2"/>
      <c r="C272" s="3"/>
      <c r="D272" s="3"/>
      <c r="E272" s="4"/>
      <c r="F272" s="5"/>
      <c r="G272" s="6"/>
    </row>
    <row r="273" spans="1:7" x14ac:dyDescent="0.25">
      <c r="A273" s="2">
        <v>29</v>
      </c>
      <c r="B273" s="2"/>
      <c r="C273" s="3"/>
      <c r="D273" s="3"/>
      <c r="E273" s="4"/>
      <c r="F273" s="3"/>
      <c r="G273" s="4"/>
    </row>
    <row r="274" spans="1:7" x14ac:dyDescent="0.25">
      <c r="A274" s="2">
        <v>30</v>
      </c>
      <c r="B274" s="2"/>
      <c r="C274" s="3"/>
      <c r="D274" s="3"/>
      <c r="E274" s="4"/>
      <c r="F274" s="3"/>
      <c r="G274" s="4"/>
    </row>
    <row r="275" spans="1:7" x14ac:dyDescent="0.25">
      <c r="A275" s="7">
        <v>37165</v>
      </c>
      <c r="B275" s="2"/>
      <c r="C275" s="3"/>
      <c r="D275" s="3"/>
      <c r="E275" s="4"/>
      <c r="F275" s="3"/>
      <c r="G275" s="4"/>
    </row>
    <row r="276" spans="1:7" x14ac:dyDescent="0.25">
      <c r="A276" s="2">
        <v>2</v>
      </c>
      <c r="B276" s="2"/>
      <c r="C276" s="3"/>
      <c r="D276" s="3"/>
      <c r="E276" s="4"/>
      <c r="F276" s="3">
        <v>8.5</v>
      </c>
      <c r="G276" s="4">
        <v>8.8000000000000007</v>
      </c>
    </row>
    <row r="277" spans="1:7" x14ac:dyDescent="0.25">
      <c r="A277" s="2">
        <v>3</v>
      </c>
      <c r="B277" s="2"/>
      <c r="C277" s="3"/>
      <c r="D277" s="3"/>
      <c r="E277" s="4"/>
      <c r="F277" s="3"/>
      <c r="G277" s="4"/>
    </row>
    <row r="278" spans="1:7" x14ac:dyDescent="0.25">
      <c r="A278" s="2">
        <v>4</v>
      </c>
      <c r="B278" s="2"/>
      <c r="C278" s="3"/>
      <c r="D278" s="3">
        <v>4.4000000000000004</v>
      </c>
      <c r="E278" s="4">
        <v>3.9</v>
      </c>
      <c r="F278" s="3">
        <v>0.2</v>
      </c>
      <c r="G278" s="4">
        <v>1.1000000000000001</v>
      </c>
    </row>
    <row r="279" spans="1:7" x14ac:dyDescent="0.25">
      <c r="A279" s="2">
        <v>5</v>
      </c>
      <c r="B279" s="2"/>
      <c r="C279" s="3"/>
      <c r="D279" s="3"/>
      <c r="E279" s="4"/>
      <c r="F279" s="3">
        <v>26.1</v>
      </c>
      <c r="G279" s="4">
        <v>15</v>
      </c>
    </row>
    <row r="280" spans="1:7" x14ac:dyDescent="0.25">
      <c r="A280" s="2">
        <v>6</v>
      </c>
      <c r="B280" s="2">
        <v>4</v>
      </c>
      <c r="C280" s="3">
        <v>7.9</v>
      </c>
      <c r="D280" s="3">
        <v>4.7</v>
      </c>
      <c r="E280" s="4">
        <v>9.5</v>
      </c>
      <c r="F280" s="3">
        <v>5</v>
      </c>
      <c r="G280" s="4">
        <v>3.1</v>
      </c>
    </row>
    <row r="281" spans="1:7" x14ac:dyDescent="0.25">
      <c r="A281" s="2">
        <v>7</v>
      </c>
      <c r="B281" s="2"/>
      <c r="C281" s="3"/>
      <c r="D281" s="3"/>
      <c r="E281" s="4"/>
      <c r="F281" s="3"/>
      <c r="G281" s="4"/>
    </row>
    <row r="282" spans="1:7" x14ac:dyDescent="0.25">
      <c r="A282" s="2">
        <v>8</v>
      </c>
      <c r="B282" s="2"/>
      <c r="C282" s="3"/>
      <c r="D282" s="3"/>
      <c r="E282" s="4"/>
      <c r="F282" s="3"/>
      <c r="G282" s="4"/>
    </row>
    <row r="283" spans="1:7" x14ac:dyDescent="0.25">
      <c r="A283" s="2">
        <v>9</v>
      </c>
      <c r="B283" s="2"/>
      <c r="C283" s="3"/>
      <c r="D283" s="3"/>
      <c r="E283" s="4"/>
      <c r="F283" s="3"/>
      <c r="G283" s="4"/>
    </row>
    <row r="284" spans="1:7" x14ac:dyDescent="0.25">
      <c r="A284" s="2">
        <v>10</v>
      </c>
      <c r="B284" s="2"/>
      <c r="C284" s="3"/>
      <c r="D284" s="3"/>
      <c r="E284" s="4"/>
      <c r="F284" s="3"/>
      <c r="G284" s="4"/>
    </row>
    <row r="285" spans="1:7" x14ac:dyDescent="0.25">
      <c r="A285" s="2">
        <v>11</v>
      </c>
      <c r="B285" s="2"/>
      <c r="C285" s="3"/>
      <c r="D285" s="3"/>
      <c r="E285" s="4"/>
      <c r="F285" s="3"/>
      <c r="G285" s="4"/>
    </row>
    <row r="286" spans="1:7" x14ac:dyDescent="0.25">
      <c r="A286" s="2">
        <v>12</v>
      </c>
      <c r="B286" s="2"/>
      <c r="C286" s="3"/>
      <c r="D286" s="3"/>
      <c r="E286" s="4"/>
      <c r="F286" s="3"/>
      <c r="G286" s="4"/>
    </row>
    <row r="287" spans="1:7" x14ac:dyDescent="0.25">
      <c r="A287" s="2">
        <v>13</v>
      </c>
      <c r="B287" s="2"/>
      <c r="C287" s="3"/>
      <c r="D287" s="3"/>
      <c r="E287" s="4"/>
      <c r="F287" s="3"/>
      <c r="G287" s="4"/>
    </row>
    <row r="288" spans="1:7" x14ac:dyDescent="0.25">
      <c r="A288" s="2">
        <v>14</v>
      </c>
      <c r="B288" s="2"/>
      <c r="C288" s="3"/>
      <c r="D288" s="3"/>
      <c r="E288" s="4"/>
      <c r="F288" s="3"/>
      <c r="G288" s="4"/>
    </row>
    <row r="289" spans="1:7" x14ac:dyDescent="0.25">
      <c r="A289" s="2">
        <v>15</v>
      </c>
      <c r="B289" s="2"/>
      <c r="C289" s="3"/>
      <c r="D289" s="3"/>
      <c r="E289" s="4"/>
      <c r="F289" s="3"/>
      <c r="G289" s="4"/>
    </row>
    <row r="290" spans="1:7" x14ac:dyDescent="0.25">
      <c r="A290" s="2">
        <v>16</v>
      </c>
      <c r="B290" s="2"/>
      <c r="C290" s="3"/>
      <c r="D290" s="3"/>
      <c r="E290" s="4"/>
      <c r="F290" s="3"/>
      <c r="G290" s="4"/>
    </row>
    <row r="291" spans="1:7" x14ac:dyDescent="0.25">
      <c r="A291" s="2">
        <v>17</v>
      </c>
      <c r="B291" s="2"/>
      <c r="C291" s="3"/>
      <c r="D291" s="3"/>
      <c r="E291" s="4"/>
      <c r="F291" s="3"/>
      <c r="G291" s="4"/>
    </row>
    <row r="292" spans="1:7" x14ac:dyDescent="0.25">
      <c r="A292" s="2">
        <v>18</v>
      </c>
      <c r="B292" s="2"/>
      <c r="C292" s="3"/>
      <c r="D292" s="3"/>
      <c r="E292" s="4"/>
      <c r="F292" s="3">
        <v>33.25</v>
      </c>
      <c r="G292" s="4">
        <v>43.7</v>
      </c>
    </row>
    <row r="293" spans="1:7" x14ac:dyDescent="0.25">
      <c r="A293" s="2">
        <v>19</v>
      </c>
      <c r="B293" s="2"/>
      <c r="C293" s="3"/>
      <c r="D293" s="3"/>
      <c r="E293" s="4"/>
      <c r="F293" s="3"/>
      <c r="G293" s="4"/>
    </row>
    <row r="294" spans="1:7" x14ac:dyDescent="0.25">
      <c r="A294" s="2">
        <v>20</v>
      </c>
      <c r="B294" s="2"/>
      <c r="C294" s="3"/>
      <c r="D294" s="3"/>
      <c r="E294" s="4"/>
      <c r="F294" s="3"/>
      <c r="G294" s="4"/>
    </row>
    <row r="295" spans="1:7" x14ac:dyDescent="0.25">
      <c r="A295" s="2">
        <v>21</v>
      </c>
      <c r="B295" s="2"/>
      <c r="C295" s="3"/>
      <c r="D295" s="3"/>
      <c r="E295" s="4"/>
      <c r="F295" s="3"/>
      <c r="G295" s="4"/>
    </row>
    <row r="296" spans="1:7" x14ac:dyDescent="0.25">
      <c r="A296" s="2">
        <v>22</v>
      </c>
      <c r="B296" s="2"/>
      <c r="C296" s="3"/>
      <c r="D296" s="3"/>
      <c r="E296" s="4"/>
      <c r="F296" s="3"/>
      <c r="G296" s="4"/>
    </row>
    <row r="297" spans="1:7" x14ac:dyDescent="0.25">
      <c r="A297" s="2">
        <v>23</v>
      </c>
      <c r="B297" s="2"/>
      <c r="C297" s="3"/>
      <c r="D297" s="3"/>
      <c r="E297" s="4"/>
      <c r="F297" s="3"/>
      <c r="G297" s="4"/>
    </row>
    <row r="298" spans="1:7" x14ac:dyDescent="0.25">
      <c r="A298" s="2">
        <v>24</v>
      </c>
      <c r="B298" s="2"/>
      <c r="C298" s="3"/>
      <c r="D298" s="3"/>
      <c r="E298" s="4"/>
      <c r="F298" s="3">
        <v>15.7</v>
      </c>
      <c r="G298" s="4">
        <v>5.6</v>
      </c>
    </row>
    <row r="299" spans="1:7" x14ac:dyDescent="0.25">
      <c r="A299" s="2">
        <v>25</v>
      </c>
      <c r="B299" s="2">
        <v>35.799999999999997</v>
      </c>
      <c r="C299" s="3">
        <v>20.6</v>
      </c>
      <c r="D299" s="3">
        <v>27.9</v>
      </c>
      <c r="E299" s="4">
        <v>30</v>
      </c>
      <c r="F299" s="3">
        <v>27.2</v>
      </c>
      <c r="G299" s="4">
        <v>3.7</v>
      </c>
    </row>
    <row r="300" spans="1:7" x14ac:dyDescent="0.25">
      <c r="A300" s="2">
        <v>26</v>
      </c>
      <c r="B300" s="2"/>
      <c r="C300" s="3"/>
      <c r="D300" s="3"/>
      <c r="E300" s="4"/>
      <c r="F300" s="3"/>
      <c r="G300" s="4"/>
    </row>
    <row r="301" spans="1:7" x14ac:dyDescent="0.25">
      <c r="A301" s="2">
        <v>27</v>
      </c>
      <c r="B301" s="2"/>
      <c r="C301" s="3"/>
      <c r="D301" s="3"/>
      <c r="E301" s="4"/>
      <c r="F301" s="3"/>
      <c r="G301" s="4"/>
    </row>
    <row r="302" spans="1:7" x14ac:dyDescent="0.25">
      <c r="A302" s="2">
        <v>28</v>
      </c>
      <c r="B302" s="2"/>
      <c r="C302" s="3"/>
      <c r="D302" s="3"/>
      <c r="E302" s="4"/>
      <c r="F302" s="5"/>
      <c r="G302" s="6"/>
    </row>
    <row r="303" spans="1:7" x14ac:dyDescent="0.25">
      <c r="A303" s="2">
        <v>29</v>
      </c>
      <c r="B303" s="2"/>
      <c r="C303" s="3"/>
      <c r="D303" s="3"/>
      <c r="E303" s="4"/>
      <c r="F303" s="3"/>
      <c r="G303" s="4"/>
    </row>
    <row r="304" spans="1:7" x14ac:dyDescent="0.25">
      <c r="A304" s="2">
        <v>30</v>
      </c>
      <c r="B304" s="2"/>
      <c r="C304" s="3"/>
      <c r="D304" s="3"/>
      <c r="E304" s="4"/>
      <c r="F304" s="3"/>
      <c r="G304" s="4"/>
    </row>
    <row r="305" spans="1:7" x14ac:dyDescent="0.25">
      <c r="A305" s="2">
        <v>31</v>
      </c>
      <c r="B305" s="2"/>
      <c r="C305" s="3"/>
      <c r="D305" s="3"/>
      <c r="E305" s="4"/>
      <c r="F305" s="3"/>
      <c r="G305" s="4"/>
    </row>
    <row r="306" spans="1:7" x14ac:dyDescent="0.25">
      <c r="A306" s="7">
        <v>37196</v>
      </c>
      <c r="B306" s="2"/>
      <c r="C306" s="3"/>
      <c r="D306" s="3"/>
      <c r="E306" s="4"/>
      <c r="F306" s="3"/>
      <c r="G306" s="4"/>
    </row>
    <row r="307" spans="1:7" x14ac:dyDescent="0.25">
      <c r="A307" s="2">
        <v>2</v>
      </c>
      <c r="B307" s="2"/>
      <c r="C307" s="3"/>
      <c r="D307" s="3"/>
      <c r="E307" s="4"/>
      <c r="F307" s="3"/>
      <c r="G307" s="4"/>
    </row>
    <row r="308" spans="1:7" x14ac:dyDescent="0.25">
      <c r="A308" s="2">
        <v>3</v>
      </c>
      <c r="B308" s="2"/>
      <c r="C308" s="3"/>
      <c r="D308" s="3"/>
      <c r="E308" s="4"/>
      <c r="F308" s="3"/>
      <c r="G308" s="4"/>
    </row>
    <row r="309" spans="1:7" x14ac:dyDescent="0.25">
      <c r="A309" s="2">
        <v>4</v>
      </c>
      <c r="B309" s="2"/>
      <c r="C309" s="3"/>
      <c r="D309" s="3"/>
      <c r="E309" s="4"/>
      <c r="F309" s="3"/>
      <c r="G309" s="4"/>
    </row>
    <row r="310" spans="1:7" x14ac:dyDescent="0.25">
      <c r="A310" s="2">
        <v>5</v>
      </c>
      <c r="B310" s="2"/>
      <c r="C310" s="3"/>
      <c r="D310" s="3"/>
      <c r="E310" s="4"/>
      <c r="F310" s="3"/>
      <c r="G310" s="4"/>
    </row>
    <row r="311" spans="1:7" x14ac:dyDescent="0.25">
      <c r="A311" s="2">
        <v>6</v>
      </c>
      <c r="B311" s="2"/>
      <c r="C311" s="3"/>
      <c r="D311" s="3"/>
      <c r="E311" s="4"/>
      <c r="F311" s="3"/>
      <c r="G311" s="4"/>
    </row>
    <row r="312" spans="1:7" x14ac:dyDescent="0.25">
      <c r="A312" s="2">
        <v>7</v>
      </c>
      <c r="B312" s="2"/>
      <c r="C312" s="3"/>
      <c r="D312" s="3"/>
      <c r="E312" s="4"/>
      <c r="F312" s="3"/>
      <c r="G312" s="4"/>
    </row>
    <row r="313" spans="1:7" x14ac:dyDescent="0.25">
      <c r="A313" s="2">
        <v>8</v>
      </c>
      <c r="B313" s="2"/>
      <c r="C313" s="3"/>
      <c r="D313" s="3"/>
      <c r="E313" s="4">
        <v>9.5</v>
      </c>
      <c r="F313" s="3">
        <v>6.2</v>
      </c>
      <c r="G313" s="4">
        <v>11.2</v>
      </c>
    </row>
    <row r="314" spans="1:7" x14ac:dyDescent="0.25">
      <c r="A314" s="2">
        <v>9</v>
      </c>
      <c r="B314" s="2"/>
      <c r="C314" s="3"/>
      <c r="D314" s="3"/>
      <c r="E314" s="4"/>
      <c r="F314" s="3">
        <v>15</v>
      </c>
      <c r="G314" s="4">
        <v>6.2</v>
      </c>
    </row>
    <row r="315" spans="1:7" x14ac:dyDescent="0.25">
      <c r="A315" s="2">
        <v>10</v>
      </c>
      <c r="B315" s="2"/>
      <c r="C315" s="3"/>
      <c r="D315" s="3"/>
      <c r="E315" s="4"/>
      <c r="F315" s="3">
        <v>2.7</v>
      </c>
      <c r="G315" s="4">
        <v>10</v>
      </c>
    </row>
    <row r="316" spans="1:7" x14ac:dyDescent="0.25">
      <c r="A316" s="2">
        <v>11</v>
      </c>
      <c r="B316" s="2"/>
      <c r="C316" s="3"/>
      <c r="D316" s="3"/>
      <c r="E316" s="4"/>
      <c r="F316" s="3"/>
      <c r="G316" s="4"/>
    </row>
    <row r="317" spans="1:7" x14ac:dyDescent="0.25">
      <c r="A317" s="2">
        <v>12</v>
      </c>
      <c r="B317" s="2"/>
      <c r="C317" s="3"/>
      <c r="D317" s="3"/>
      <c r="E317" s="4"/>
      <c r="F317" s="3"/>
      <c r="G317" s="4"/>
    </row>
    <row r="318" spans="1:7" x14ac:dyDescent="0.25">
      <c r="A318" s="2">
        <v>13</v>
      </c>
      <c r="B318" s="2"/>
      <c r="C318" s="3"/>
      <c r="D318" s="3"/>
      <c r="E318" s="4"/>
      <c r="F318" s="3"/>
      <c r="G318" s="4"/>
    </row>
    <row r="319" spans="1:7" x14ac:dyDescent="0.25">
      <c r="A319" s="2">
        <v>14</v>
      </c>
      <c r="B319" s="2"/>
      <c r="C319" s="3"/>
      <c r="D319" s="3"/>
      <c r="E319" s="4"/>
      <c r="F319" s="3"/>
      <c r="G319" s="4"/>
    </row>
    <row r="320" spans="1:7" x14ac:dyDescent="0.25">
      <c r="A320" s="2">
        <v>15</v>
      </c>
      <c r="B320" s="2"/>
      <c r="C320" s="3"/>
      <c r="D320" s="3"/>
      <c r="E320" s="4"/>
      <c r="F320" s="3"/>
      <c r="G320" s="4"/>
    </row>
    <row r="321" spans="1:7" x14ac:dyDescent="0.25">
      <c r="A321" s="2">
        <v>16</v>
      </c>
      <c r="B321" s="2"/>
      <c r="C321" s="3"/>
      <c r="D321" s="3"/>
      <c r="E321" s="4"/>
      <c r="F321" s="3"/>
      <c r="G321" s="4"/>
    </row>
    <row r="322" spans="1:7" x14ac:dyDescent="0.25">
      <c r="A322" s="2">
        <v>17</v>
      </c>
      <c r="B322" s="2"/>
      <c r="C322" s="3"/>
      <c r="D322" s="3"/>
      <c r="E322" s="4"/>
      <c r="F322" s="3"/>
      <c r="G322" s="4"/>
    </row>
    <row r="323" spans="1:7" x14ac:dyDescent="0.25">
      <c r="A323" s="2">
        <v>18</v>
      </c>
      <c r="B323" s="2"/>
      <c r="C323" s="3"/>
      <c r="D323" s="3"/>
      <c r="E323" s="4"/>
      <c r="F323" s="3"/>
      <c r="G323" s="4"/>
    </row>
    <row r="324" spans="1:7" x14ac:dyDescent="0.25">
      <c r="A324" s="2">
        <v>19</v>
      </c>
      <c r="B324" s="2"/>
      <c r="C324" s="3"/>
      <c r="D324" s="3"/>
      <c r="E324" s="4"/>
      <c r="F324" s="3"/>
      <c r="G324" s="4"/>
    </row>
    <row r="325" spans="1:7" x14ac:dyDescent="0.25">
      <c r="A325" s="2">
        <v>20</v>
      </c>
      <c r="B325" s="2"/>
      <c r="C325" s="3"/>
      <c r="D325" s="3"/>
      <c r="E325" s="4"/>
      <c r="F325" s="3"/>
      <c r="G325" s="4"/>
    </row>
    <row r="326" spans="1:7" x14ac:dyDescent="0.25">
      <c r="A326" s="2">
        <v>21</v>
      </c>
      <c r="B326" s="2"/>
      <c r="C326" s="3"/>
      <c r="D326" s="3"/>
      <c r="E326" s="4"/>
      <c r="F326" s="3"/>
      <c r="G326" s="4"/>
    </row>
    <row r="327" spans="1:7" x14ac:dyDescent="0.25">
      <c r="A327" s="2">
        <v>22</v>
      </c>
      <c r="B327" s="2"/>
      <c r="C327" s="3"/>
      <c r="D327" s="3"/>
      <c r="E327" s="4"/>
      <c r="F327" s="3"/>
      <c r="G327" s="4"/>
    </row>
    <row r="328" spans="1:7" x14ac:dyDescent="0.25">
      <c r="A328" s="2">
        <v>23</v>
      </c>
      <c r="B328" s="2"/>
      <c r="C328" s="3"/>
      <c r="D328" s="3"/>
      <c r="E328" s="4"/>
      <c r="F328" s="3"/>
      <c r="G328" s="4"/>
    </row>
    <row r="329" spans="1:7" x14ac:dyDescent="0.25">
      <c r="A329" s="2">
        <v>24</v>
      </c>
      <c r="B329" s="2"/>
      <c r="C329" s="3"/>
      <c r="D329" s="3"/>
      <c r="E329" s="4"/>
      <c r="F329" s="3"/>
      <c r="G329" s="4"/>
    </row>
    <row r="330" spans="1:7" x14ac:dyDescent="0.25">
      <c r="A330" s="2">
        <v>25</v>
      </c>
      <c r="B330" s="2"/>
      <c r="C330" s="3"/>
      <c r="D330" s="3"/>
      <c r="E330" s="4"/>
      <c r="F330" s="3"/>
      <c r="G330" s="4"/>
    </row>
    <row r="331" spans="1:7" x14ac:dyDescent="0.25">
      <c r="A331" s="2">
        <v>26</v>
      </c>
      <c r="B331" s="2"/>
      <c r="C331" s="3"/>
      <c r="D331" s="3"/>
      <c r="E331" s="4"/>
      <c r="F331" s="3"/>
      <c r="G331" s="4"/>
    </row>
    <row r="332" spans="1:7" x14ac:dyDescent="0.25">
      <c r="A332" s="2">
        <v>27</v>
      </c>
      <c r="B332" s="2"/>
      <c r="C332" s="3"/>
      <c r="D332" s="3"/>
      <c r="E332" s="4"/>
      <c r="F332" s="3"/>
      <c r="G332" s="4"/>
    </row>
    <row r="333" spans="1:7" x14ac:dyDescent="0.25">
      <c r="A333" s="2">
        <v>28</v>
      </c>
      <c r="B333" s="2"/>
      <c r="C333" s="3"/>
      <c r="D333" s="3"/>
      <c r="E333" s="4"/>
      <c r="F333" s="5"/>
      <c r="G333" s="6"/>
    </row>
    <row r="334" spans="1:7" x14ac:dyDescent="0.25">
      <c r="A334" s="2">
        <v>29</v>
      </c>
      <c r="B334" s="2"/>
      <c r="C334" s="3"/>
      <c r="D334" s="3"/>
      <c r="E334" s="4"/>
      <c r="F334" s="3"/>
      <c r="G334" s="4"/>
    </row>
    <row r="335" spans="1:7" x14ac:dyDescent="0.25">
      <c r="A335" s="2">
        <v>30</v>
      </c>
      <c r="B335" s="2"/>
      <c r="C335" s="3"/>
      <c r="D335" s="3"/>
      <c r="E335" s="4"/>
      <c r="F335" s="3"/>
      <c r="G335" s="4"/>
    </row>
    <row r="336" spans="1:7" x14ac:dyDescent="0.25">
      <c r="A336" s="7">
        <v>37226</v>
      </c>
      <c r="B336" s="2"/>
      <c r="C336" s="3"/>
      <c r="D336" s="3"/>
      <c r="E336" s="4"/>
      <c r="F336" s="3"/>
      <c r="G336" s="4"/>
    </row>
    <row r="337" spans="1:7" x14ac:dyDescent="0.25">
      <c r="A337" s="2">
        <v>2</v>
      </c>
      <c r="B337" s="2"/>
      <c r="C337" s="3"/>
      <c r="D337" s="3"/>
      <c r="E337" s="4"/>
      <c r="F337" s="3"/>
      <c r="G337" s="4"/>
    </row>
    <row r="338" spans="1:7" x14ac:dyDescent="0.25">
      <c r="A338" s="2">
        <v>3</v>
      </c>
      <c r="B338" s="2"/>
      <c r="C338" s="3"/>
      <c r="D338" s="3"/>
      <c r="E338" s="4"/>
      <c r="F338" s="3"/>
      <c r="G338" s="4"/>
    </row>
    <row r="339" spans="1:7" x14ac:dyDescent="0.25">
      <c r="A339" s="2">
        <v>4</v>
      </c>
      <c r="B339" s="2"/>
      <c r="C339" s="3"/>
      <c r="D339" s="3"/>
      <c r="E339" s="4"/>
      <c r="F339" s="3"/>
      <c r="G339" s="4"/>
    </row>
    <row r="340" spans="1:7" x14ac:dyDescent="0.25">
      <c r="A340" s="2">
        <v>5</v>
      </c>
      <c r="B340" s="2"/>
      <c r="C340" s="3"/>
      <c r="D340" s="3"/>
      <c r="E340" s="4"/>
      <c r="F340" s="3"/>
      <c r="G340" s="4"/>
    </row>
    <row r="341" spans="1:7" x14ac:dyDescent="0.25">
      <c r="A341" s="2">
        <v>6</v>
      </c>
      <c r="B341" s="2"/>
      <c r="C341" s="3"/>
      <c r="D341" s="3"/>
      <c r="E341" s="4"/>
      <c r="F341" s="3"/>
      <c r="G341" s="4"/>
    </row>
    <row r="342" spans="1:7" x14ac:dyDescent="0.25">
      <c r="A342" s="2">
        <v>7</v>
      </c>
      <c r="B342" s="2"/>
      <c r="C342" s="3"/>
      <c r="D342" s="3"/>
      <c r="E342" s="4"/>
      <c r="F342" s="3"/>
      <c r="G342" s="4"/>
    </row>
    <row r="343" spans="1:7" x14ac:dyDescent="0.25">
      <c r="A343" s="2">
        <v>8</v>
      </c>
      <c r="B343" s="2"/>
      <c r="C343" s="3"/>
      <c r="D343" s="3"/>
      <c r="E343" s="4"/>
      <c r="F343" s="3"/>
      <c r="G343" s="4"/>
    </row>
    <row r="344" spans="1:7" x14ac:dyDescent="0.25">
      <c r="A344" s="2">
        <v>9</v>
      </c>
      <c r="B344" s="2"/>
      <c r="C344" s="3"/>
      <c r="D344" s="3"/>
      <c r="E344" s="4"/>
      <c r="F344" s="3"/>
      <c r="G344" s="4"/>
    </row>
    <row r="345" spans="1:7" x14ac:dyDescent="0.25">
      <c r="A345" s="2">
        <v>10</v>
      </c>
      <c r="B345" s="2"/>
      <c r="C345" s="3"/>
      <c r="D345" s="3"/>
      <c r="E345" s="4"/>
      <c r="F345" s="3"/>
      <c r="G345" s="4"/>
    </row>
    <row r="346" spans="1:7" x14ac:dyDescent="0.25">
      <c r="A346" s="2">
        <v>11</v>
      </c>
      <c r="B346" s="2"/>
      <c r="C346" s="3"/>
      <c r="D346" s="3"/>
      <c r="E346" s="4"/>
      <c r="F346" s="3"/>
      <c r="G346" s="4"/>
    </row>
    <row r="347" spans="1:7" x14ac:dyDescent="0.25">
      <c r="A347" s="2">
        <v>12</v>
      </c>
      <c r="B347" s="2"/>
      <c r="C347" s="3"/>
      <c r="D347" s="3"/>
      <c r="E347" s="4"/>
      <c r="F347" s="3"/>
      <c r="G347" s="4"/>
    </row>
    <row r="348" spans="1:7" x14ac:dyDescent="0.25">
      <c r="A348" s="2">
        <v>13</v>
      </c>
      <c r="B348" s="2"/>
      <c r="C348" s="3"/>
      <c r="D348" s="3"/>
      <c r="E348" s="4"/>
      <c r="F348" s="3"/>
      <c r="G348" s="4"/>
    </row>
    <row r="349" spans="1:7" x14ac:dyDescent="0.25">
      <c r="A349" s="2">
        <v>14</v>
      </c>
      <c r="B349" s="2"/>
      <c r="C349" s="3"/>
      <c r="D349" s="3"/>
      <c r="E349" s="4"/>
      <c r="F349" s="3"/>
      <c r="G349" s="4"/>
    </row>
    <row r="350" spans="1:7" x14ac:dyDescent="0.25">
      <c r="A350" s="2">
        <v>15</v>
      </c>
      <c r="B350" s="2"/>
      <c r="C350" s="3"/>
      <c r="D350" s="3"/>
      <c r="E350" s="4"/>
      <c r="F350" s="3"/>
      <c r="G350" s="4"/>
    </row>
    <row r="351" spans="1:7" x14ac:dyDescent="0.25">
      <c r="A351" s="2">
        <v>16</v>
      </c>
      <c r="B351" s="2"/>
      <c r="C351" s="3"/>
      <c r="D351" s="3"/>
      <c r="E351" s="4"/>
      <c r="F351" s="3"/>
      <c r="G351" s="4"/>
    </row>
    <row r="352" spans="1:7" x14ac:dyDescent="0.25">
      <c r="A352" s="2">
        <v>17</v>
      </c>
      <c r="B352" s="2"/>
      <c r="C352" s="3"/>
      <c r="D352" s="3"/>
      <c r="E352" s="4"/>
      <c r="F352" s="3"/>
      <c r="G352" s="4"/>
    </row>
    <row r="353" spans="1:7" x14ac:dyDescent="0.25">
      <c r="A353" s="2">
        <v>18</v>
      </c>
      <c r="B353" s="2"/>
      <c r="C353" s="3"/>
      <c r="D353" s="3"/>
      <c r="E353" s="4"/>
      <c r="F353" s="3"/>
      <c r="G353" s="4"/>
    </row>
    <row r="354" spans="1:7" x14ac:dyDescent="0.25">
      <c r="A354" s="2">
        <v>19</v>
      </c>
      <c r="B354" s="2"/>
      <c r="C354" s="3"/>
      <c r="D354" s="3"/>
      <c r="E354" s="4"/>
      <c r="F354" s="3"/>
      <c r="G354" s="4"/>
    </row>
    <row r="355" spans="1:7" x14ac:dyDescent="0.25">
      <c r="A355" s="2">
        <v>20</v>
      </c>
      <c r="B355" s="2"/>
      <c r="C355" s="3"/>
      <c r="D355" s="3"/>
      <c r="E355" s="4"/>
      <c r="F355" s="3"/>
      <c r="G355" s="4"/>
    </row>
    <row r="356" spans="1:7" x14ac:dyDescent="0.25">
      <c r="A356" s="2">
        <v>21</v>
      </c>
      <c r="B356" s="2"/>
      <c r="C356" s="3"/>
      <c r="D356" s="3"/>
      <c r="E356" s="4"/>
      <c r="F356" s="3"/>
      <c r="G356" s="4"/>
    </row>
    <row r="357" spans="1:7" x14ac:dyDescent="0.25">
      <c r="A357" s="2">
        <v>22</v>
      </c>
      <c r="B357" s="2"/>
      <c r="C357" s="3"/>
      <c r="D357" s="3"/>
      <c r="E357" s="4"/>
      <c r="F357" s="3"/>
      <c r="G357" s="4"/>
    </row>
    <row r="358" spans="1:7" x14ac:dyDescent="0.25">
      <c r="A358" s="2">
        <v>23</v>
      </c>
      <c r="B358" s="2"/>
      <c r="C358" s="3"/>
      <c r="D358" s="3"/>
      <c r="E358" s="4"/>
      <c r="F358" s="3"/>
      <c r="G358" s="4"/>
    </row>
    <row r="359" spans="1:7" x14ac:dyDescent="0.25">
      <c r="A359" s="2">
        <v>24</v>
      </c>
      <c r="B359" s="2"/>
      <c r="C359" s="3"/>
      <c r="D359" s="3"/>
      <c r="E359" s="4"/>
      <c r="F359" s="3"/>
      <c r="G359" s="4"/>
    </row>
    <row r="360" spans="1:7" x14ac:dyDescent="0.25">
      <c r="A360" s="2">
        <v>25</v>
      </c>
      <c r="B360" s="2"/>
      <c r="C360" s="3"/>
      <c r="D360" s="3"/>
      <c r="E360" s="4"/>
      <c r="F360" s="3"/>
      <c r="G360" s="4"/>
    </row>
    <row r="361" spans="1:7" x14ac:dyDescent="0.25">
      <c r="A361" s="2">
        <v>26</v>
      </c>
      <c r="B361" s="2"/>
      <c r="C361" s="3"/>
      <c r="D361" s="3"/>
      <c r="E361" s="4"/>
      <c r="F361" s="3"/>
      <c r="G361" s="4"/>
    </row>
    <row r="362" spans="1:7" x14ac:dyDescent="0.25">
      <c r="A362" s="2">
        <v>27</v>
      </c>
      <c r="B362" s="2"/>
      <c r="C362" s="3"/>
      <c r="D362" s="3"/>
      <c r="E362" s="4"/>
      <c r="F362" s="3"/>
      <c r="G362" s="4"/>
    </row>
    <row r="363" spans="1:7" x14ac:dyDescent="0.25">
      <c r="A363" s="2">
        <v>28</v>
      </c>
      <c r="B363" s="2"/>
      <c r="C363" s="3"/>
      <c r="D363" s="3"/>
      <c r="E363" s="4"/>
      <c r="F363" s="5">
        <v>12.6</v>
      </c>
      <c r="G363" s="6">
        <v>4</v>
      </c>
    </row>
    <row r="364" spans="1:7" x14ac:dyDescent="0.25">
      <c r="A364" s="2">
        <v>29</v>
      </c>
      <c r="B364" s="2"/>
      <c r="C364" s="3"/>
      <c r="D364" s="3"/>
      <c r="E364" s="4"/>
      <c r="F364" s="3"/>
      <c r="G364" s="4"/>
    </row>
    <row r="365" spans="1:7" x14ac:dyDescent="0.25">
      <c r="A365" s="2">
        <v>30</v>
      </c>
      <c r="B365" s="2"/>
      <c r="C365" s="3"/>
      <c r="D365" s="3"/>
      <c r="E365" s="4"/>
      <c r="F365" s="3"/>
      <c r="G365" s="4"/>
    </row>
    <row r="366" spans="1:7" x14ac:dyDescent="0.25">
      <c r="A366" s="2">
        <v>31</v>
      </c>
      <c r="B366" s="2"/>
      <c r="C366" s="3"/>
      <c r="D366" s="3"/>
      <c r="E366" s="4"/>
      <c r="F366" s="3"/>
      <c r="G366" s="4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66"/>
  <sheetViews>
    <sheetView workbookViewId="0">
      <selection sqref="A1:XFD1"/>
    </sheetView>
  </sheetViews>
  <sheetFormatPr defaultRowHeight="15" x14ac:dyDescent="0.25"/>
  <sheetData>
    <row r="1" spans="1:7" x14ac:dyDescent="0.25">
      <c r="B1" t="s">
        <v>2</v>
      </c>
      <c r="C1" t="s">
        <v>3</v>
      </c>
      <c r="D1" t="s">
        <v>4</v>
      </c>
      <c r="E1" t="s">
        <v>5</v>
      </c>
      <c r="F1" t="s">
        <v>0</v>
      </c>
      <c r="G1" t="s">
        <v>1</v>
      </c>
    </row>
    <row r="2" spans="1:7" x14ac:dyDescent="0.25">
      <c r="A2" s="7">
        <v>36892</v>
      </c>
      <c r="B2" s="2"/>
      <c r="C2" s="3"/>
      <c r="D2" s="3"/>
      <c r="E2" s="4"/>
      <c r="F2" s="3"/>
      <c r="G2" s="4"/>
    </row>
    <row r="3" spans="1:7" x14ac:dyDescent="0.25">
      <c r="A3" s="2">
        <v>2</v>
      </c>
      <c r="B3" s="2"/>
      <c r="C3" s="3"/>
      <c r="D3" s="3"/>
      <c r="E3" s="4"/>
      <c r="F3" s="3"/>
      <c r="G3" s="4"/>
    </row>
    <row r="4" spans="1:7" x14ac:dyDescent="0.25">
      <c r="A4" s="2">
        <v>3</v>
      </c>
      <c r="B4" s="2"/>
      <c r="C4" s="3"/>
      <c r="D4" s="3"/>
      <c r="E4" s="4"/>
      <c r="F4" s="3"/>
      <c r="G4" s="4"/>
    </row>
    <row r="5" spans="1:7" x14ac:dyDescent="0.25">
      <c r="A5" s="2">
        <v>4</v>
      </c>
      <c r="B5" s="2"/>
      <c r="C5" s="3"/>
      <c r="D5" s="3"/>
      <c r="E5" s="4"/>
      <c r="F5" s="3"/>
      <c r="G5" s="4"/>
    </row>
    <row r="6" spans="1:7" x14ac:dyDescent="0.25">
      <c r="A6" s="2">
        <v>5</v>
      </c>
      <c r="B6" s="2"/>
      <c r="C6" s="3"/>
      <c r="D6" s="3"/>
      <c r="E6" s="4"/>
      <c r="F6" s="3"/>
      <c r="G6" s="4"/>
    </row>
    <row r="7" spans="1:7" x14ac:dyDescent="0.25">
      <c r="A7" s="2">
        <v>6</v>
      </c>
      <c r="B7" s="2"/>
      <c r="C7" s="3"/>
      <c r="D7" s="3"/>
      <c r="E7" s="4"/>
      <c r="F7" s="3"/>
      <c r="G7" s="4"/>
    </row>
    <row r="8" spans="1:7" x14ac:dyDescent="0.25">
      <c r="A8" s="2">
        <v>7</v>
      </c>
      <c r="B8" s="2"/>
      <c r="C8" s="3"/>
      <c r="D8" s="3"/>
      <c r="E8" s="4"/>
      <c r="F8" s="3"/>
      <c r="G8" s="4"/>
    </row>
    <row r="9" spans="1:7" x14ac:dyDescent="0.25">
      <c r="A9" s="2">
        <v>8</v>
      </c>
      <c r="B9" s="2"/>
      <c r="C9" s="3"/>
      <c r="D9" s="3"/>
      <c r="E9" s="4"/>
      <c r="F9" s="3"/>
      <c r="G9" s="4"/>
    </row>
    <row r="10" spans="1:7" x14ac:dyDescent="0.25">
      <c r="A10" s="2">
        <v>9</v>
      </c>
      <c r="B10" s="2"/>
      <c r="C10" s="3"/>
      <c r="D10" s="3"/>
      <c r="E10" s="4"/>
      <c r="F10" s="3"/>
      <c r="G10" s="4"/>
    </row>
    <row r="11" spans="1:7" x14ac:dyDescent="0.25">
      <c r="A11" s="2">
        <v>10</v>
      </c>
      <c r="B11" s="2"/>
      <c r="C11" s="3"/>
      <c r="D11" s="3"/>
      <c r="E11" s="4"/>
      <c r="F11" s="3"/>
      <c r="G11" s="4"/>
    </row>
    <row r="12" spans="1:7" x14ac:dyDescent="0.25">
      <c r="A12" s="2">
        <v>11</v>
      </c>
      <c r="B12" s="2"/>
      <c r="C12" s="3"/>
      <c r="D12" s="3"/>
      <c r="E12" s="4"/>
      <c r="F12" s="3"/>
      <c r="G12" s="4"/>
    </row>
    <row r="13" spans="1:7" x14ac:dyDescent="0.25">
      <c r="A13" s="2">
        <v>12</v>
      </c>
      <c r="B13" s="2"/>
      <c r="C13" s="3"/>
      <c r="D13" s="3"/>
      <c r="E13" s="4"/>
      <c r="F13" s="3"/>
      <c r="G13" s="4"/>
    </row>
    <row r="14" spans="1:7" x14ac:dyDescent="0.25">
      <c r="A14" s="2">
        <v>13</v>
      </c>
      <c r="B14" s="2"/>
      <c r="C14" s="3"/>
      <c r="D14" s="3"/>
      <c r="E14" s="4"/>
      <c r="F14" s="3"/>
      <c r="G14" s="4"/>
    </row>
    <row r="15" spans="1:7" x14ac:dyDescent="0.25">
      <c r="A15" s="2">
        <v>14</v>
      </c>
      <c r="B15" s="2"/>
      <c r="C15" s="3"/>
      <c r="D15" s="3"/>
      <c r="E15" s="4"/>
      <c r="F15" s="3"/>
      <c r="G15" s="4"/>
    </row>
    <row r="16" spans="1:7" x14ac:dyDescent="0.25">
      <c r="A16" s="2">
        <v>15</v>
      </c>
      <c r="B16" s="2"/>
      <c r="C16" s="3"/>
      <c r="D16" s="3"/>
      <c r="E16" s="4"/>
      <c r="F16" s="3"/>
      <c r="G16" s="4"/>
    </row>
    <row r="17" spans="1:7" x14ac:dyDescent="0.25">
      <c r="A17" s="2">
        <v>16</v>
      </c>
      <c r="B17" s="2"/>
      <c r="C17" s="3"/>
      <c r="D17" s="3"/>
      <c r="E17" s="4"/>
      <c r="F17" s="3"/>
      <c r="G17" s="4"/>
    </row>
    <row r="18" spans="1:7" x14ac:dyDescent="0.25">
      <c r="A18" s="2">
        <v>17</v>
      </c>
      <c r="B18" s="2"/>
      <c r="C18" s="3"/>
      <c r="D18" s="3"/>
      <c r="E18" s="4"/>
      <c r="F18" s="3"/>
      <c r="G18" s="4"/>
    </row>
    <row r="19" spans="1:7" x14ac:dyDescent="0.25">
      <c r="A19" s="2">
        <v>18</v>
      </c>
      <c r="B19" s="2"/>
      <c r="C19" s="3"/>
      <c r="D19" s="3"/>
      <c r="E19" s="4"/>
      <c r="F19" s="3"/>
      <c r="G19" s="4"/>
    </row>
    <row r="20" spans="1:7" x14ac:dyDescent="0.25">
      <c r="A20" s="2">
        <v>19</v>
      </c>
      <c r="B20" s="2"/>
      <c r="C20" s="3"/>
      <c r="D20" s="3"/>
      <c r="E20" s="4"/>
      <c r="F20" s="3"/>
      <c r="G20" s="4"/>
    </row>
    <row r="21" spans="1:7" x14ac:dyDescent="0.25">
      <c r="A21" s="2">
        <v>20</v>
      </c>
      <c r="B21" s="2"/>
      <c r="C21" s="3"/>
      <c r="D21" s="3"/>
      <c r="E21" s="4"/>
      <c r="F21" s="3"/>
      <c r="G21" s="4"/>
    </row>
    <row r="22" spans="1:7" x14ac:dyDescent="0.25">
      <c r="A22" s="2">
        <v>21</v>
      </c>
      <c r="B22" s="2"/>
      <c r="C22" s="3"/>
      <c r="D22" s="3"/>
      <c r="E22" s="4"/>
      <c r="F22" s="3"/>
      <c r="G22" s="4"/>
    </row>
    <row r="23" spans="1:7" x14ac:dyDescent="0.25">
      <c r="A23" s="2">
        <v>22</v>
      </c>
      <c r="B23" s="2"/>
      <c r="C23" s="3"/>
      <c r="D23" s="3"/>
      <c r="E23" s="4"/>
      <c r="F23" s="3"/>
      <c r="G23" s="4"/>
    </row>
    <row r="24" spans="1:7" x14ac:dyDescent="0.25">
      <c r="A24" s="2">
        <v>23</v>
      </c>
      <c r="B24" s="2"/>
      <c r="C24" s="3"/>
      <c r="D24" s="3"/>
      <c r="E24" s="4"/>
      <c r="F24" s="3"/>
      <c r="G24" s="4"/>
    </row>
    <row r="25" spans="1:7" x14ac:dyDescent="0.25">
      <c r="A25" s="2">
        <v>24</v>
      </c>
      <c r="B25" s="2"/>
      <c r="C25" s="3"/>
      <c r="D25" s="3"/>
      <c r="E25" s="4"/>
      <c r="F25" s="3"/>
      <c r="G25" s="4"/>
    </row>
    <row r="26" spans="1:7" x14ac:dyDescent="0.25">
      <c r="A26" s="2">
        <v>25</v>
      </c>
      <c r="B26" s="2"/>
      <c r="C26" s="3"/>
      <c r="D26" s="3"/>
      <c r="E26" s="4"/>
      <c r="F26" s="3"/>
      <c r="G26" s="4"/>
    </row>
    <row r="27" spans="1:7" x14ac:dyDescent="0.25">
      <c r="A27" s="2">
        <v>26</v>
      </c>
      <c r="B27" s="2"/>
      <c r="C27" s="3"/>
      <c r="D27" s="3"/>
      <c r="E27" s="4"/>
      <c r="F27" s="3"/>
      <c r="G27" s="4"/>
    </row>
    <row r="28" spans="1:7" x14ac:dyDescent="0.25">
      <c r="A28" s="2">
        <v>27</v>
      </c>
      <c r="B28" s="2"/>
      <c r="C28" s="3"/>
      <c r="D28" s="3"/>
      <c r="E28" s="4"/>
      <c r="F28" s="3"/>
      <c r="G28" s="4"/>
    </row>
    <row r="29" spans="1:7" x14ac:dyDescent="0.25">
      <c r="A29" s="2">
        <v>28</v>
      </c>
      <c r="B29" s="2"/>
      <c r="C29" s="3"/>
      <c r="D29" s="3"/>
      <c r="E29" s="4"/>
      <c r="F29" s="5"/>
      <c r="G29" s="6"/>
    </row>
    <row r="30" spans="1:7" x14ac:dyDescent="0.25">
      <c r="A30" s="2">
        <v>29</v>
      </c>
      <c r="B30" s="2"/>
      <c r="C30" s="3"/>
      <c r="D30" s="3"/>
      <c r="E30" s="4"/>
      <c r="F30" s="3"/>
      <c r="G30" s="4"/>
    </row>
    <row r="31" spans="1:7" x14ac:dyDescent="0.25">
      <c r="A31" s="2">
        <v>30</v>
      </c>
      <c r="B31" s="2"/>
      <c r="C31" s="3"/>
      <c r="D31" s="3"/>
      <c r="E31" s="4"/>
      <c r="F31" s="3"/>
      <c r="G31" s="4"/>
    </row>
    <row r="32" spans="1:7" x14ac:dyDescent="0.25">
      <c r="A32" s="2">
        <v>31</v>
      </c>
      <c r="B32" s="2"/>
      <c r="C32" s="3"/>
      <c r="D32" s="3"/>
      <c r="E32" s="4"/>
      <c r="F32" s="3"/>
      <c r="G32" s="4"/>
    </row>
    <row r="33" spans="1:7" x14ac:dyDescent="0.25">
      <c r="A33" s="7">
        <v>36923</v>
      </c>
      <c r="B33" s="2"/>
      <c r="C33" s="3"/>
      <c r="D33" s="3"/>
      <c r="E33" s="4"/>
      <c r="F33" s="3"/>
      <c r="G33" s="4"/>
    </row>
    <row r="34" spans="1:7" x14ac:dyDescent="0.25">
      <c r="A34" s="2">
        <v>2</v>
      </c>
      <c r="B34" s="2"/>
      <c r="C34" s="3"/>
      <c r="D34" s="3"/>
      <c r="E34" s="4"/>
      <c r="F34" s="3"/>
      <c r="G34" s="4"/>
    </row>
    <row r="35" spans="1:7" x14ac:dyDescent="0.25">
      <c r="A35" s="2">
        <v>3</v>
      </c>
      <c r="B35" s="2"/>
      <c r="C35" s="3"/>
      <c r="D35" s="3"/>
      <c r="E35" s="4"/>
      <c r="F35" s="3"/>
      <c r="G35" s="4"/>
    </row>
    <row r="36" spans="1:7" x14ac:dyDescent="0.25">
      <c r="A36" s="2">
        <v>4</v>
      </c>
      <c r="B36" s="2"/>
      <c r="C36" s="3"/>
      <c r="D36" s="3"/>
      <c r="E36" s="4"/>
      <c r="F36" s="3"/>
      <c r="G36" s="4"/>
    </row>
    <row r="37" spans="1:7" x14ac:dyDescent="0.25">
      <c r="A37" s="2">
        <v>5</v>
      </c>
      <c r="B37" s="2"/>
      <c r="C37" s="3"/>
      <c r="D37" s="3"/>
      <c r="E37" s="4"/>
      <c r="F37" s="3"/>
      <c r="G37" s="4"/>
    </row>
    <row r="38" spans="1:7" x14ac:dyDescent="0.25">
      <c r="A38" s="2">
        <v>6</v>
      </c>
      <c r="B38" s="2"/>
      <c r="C38" s="3"/>
      <c r="D38" s="3"/>
      <c r="E38" s="4"/>
      <c r="F38" s="3"/>
      <c r="G38" s="4"/>
    </row>
    <row r="39" spans="1:7" x14ac:dyDescent="0.25">
      <c r="A39" s="2">
        <v>7</v>
      </c>
      <c r="B39" s="2"/>
      <c r="C39" s="3"/>
      <c r="D39" s="3"/>
      <c r="E39" s="4"/>
      <c r="F39" s="3"/>
      <c r="G39" s="4"/>
    </row>
    <row r="40" spans="1:7" x14ac:dyDescent="0.25">
      <c r="A40" s="2">
        <v>8</v>
      </c>
      <c r="B40" s="2"/>
      <c r="C40" s="3"/>
      <c r="D40" s="3"/>
      <c r="E40" s="4"/>
      <c r="F40" s="3"/>
      <c r="G40" s="4"/>
    </row>
    <row r="41" spans="1:7" x14ac:dyDescent="0.25">
      <c r="A41" s="2">
        <v>9</v>
      </c>
      <c r="B41" s="2"/>
      <c r="C41" s="3"/>
      <c r="D41" s="3"/>
      <c r="E41" s="4"/>
      <c r="F41" s="3"/>
      <c r="G41" s="4"/>
    </row>
    <row r="42" spans="1:7" x14ac:dyDescent="0.25">
      <c r="A42" s="2">
        <v>10</v>
      </c>
      <c r="B42" s="2"/>
      <c r="C42" s="3"/>
      <c r="D42" s="3"/>
      <c r="E42" s="4"/>
      <c r="F42" s="3"/>
      <c r="G42" s="4"/>
    </row>
    <row r="43" spans="1:7" x14ac:dyDescent="0.25">
      <c r="A43" s="2">
        <v>11</v>
      </c>
      <c r="B43" s="2"/>
      <c r="C43" s="3"/>
      <c r="D43" s="3"/>
      <c r="E43" s="4"/>
      <c r="F43" s="3"/>
      <c r="G43" s="4"/>
    </row>
    <row r="44" spans="1:7" x14ac:dyDescent="0.25">
      <c r="A44" s="2">
        <v>12</v>
      </c>
      <c r="B44" s="2"/>
      <c r="C44" s="3"/>
      <c r="D44" s="3"/>
      <c r="E44" s="4"/>
      <c r="F44" s="3"/>
      <c r="G44" s="4"/>
    </row>
    <row r="45" spans="1:7" x14ac:dyDescent="0.25">
      <c r="A45" s="2">
        <v>13</v>
      </c>
      <c r="B45" s="2"/>
      <c r="C45" s="3"/>
      <c r="D45" s="3"/>
      <c r="E45" s="4"/>
      <c r="F45" s="3"/>
      <c r="G45" s="4"/>
    </row>
    <row r="46" spans="1:7" x14ac:dyDescent="0.25">
      <c r="A46" s="2">
        <v>14</v>
      </c>
      <c r="B46" s="2"/>
      <c r="C46" s="3"/>
      <c r="D46" s="3"/>
      <c r="E46" s="4"/>
      <c r="F46" s="3"/>
      <c r="G46" s="4"/>
    </row>
    <row r="47" spans="1:7" x14ac:dyDescent="0.25">
      <c r="A47" s="2">
        <v>15</v>
      </c>
      <c r="B47" s="2"/>
      <c r="C47" s="3"/>
      <c r="D47" s="3"/>
      <c r="E47" s="4"/>
      <c r="F47" s="3">
        <v>12</v>
      </c>
      <c r="G47" s="4">
        <v>8</v>
      </c>
    </row>
    <row r="48" spans="1:7" x14ac:dyDescent="0.25">
      <c r="A48" s="2">
        <v>16</v>
      </c>
      <c r="B48" s="2"/>
      <c r="C48" s="3"/>
      <c r="D48" s="3"/>
      <c r="E48" s="4"/>
      <c r="F48" s="3"/>
      <c r="G48" s="4"/>
    </row>
    <row r="49" spans="1:7" x14ac:dyDescent="0.25">
      <c r="A49" s="2">
        <v>17</v>
      </c>
      <c r="B49" s="2"/>
      <c r="C49" s="3"/>
      <c r="D49" s="3"/>
      <c r="E49" s="4"/>
      <c r="F49" s="3"/>
      <c r="G49" s="4"/>
    </row>
    <row r="50" spans="1:7" x14ac:dyDescent="0.25">
      <c r="A50" s="2">
        <v>18</v>
      </c>
      <c r="B50" s="2"/>
      <c r="C50" s="3"/>
      <c r="D50" s="3"/>
      <c r="E50" s="4"/>
      <c r="F50" s="3"/>
      <c r="G50" s="4"/>
    </row>
    <row r="51" spans="1:7" x14ac:dyDescent="0.25">
      <c r="A51" s="2">
        <v>19</v>
      </c>
      <c r="B51" s="2"/>
      <c r="C51" s="3"/>
      <c r="D51" s="3"/>
      <c r="E51" s="4"/>
      <c r="F51" s="3"/>
      <c r="G51" s="4"/>
    </row>
    <row r="52" spans="1:7" x14ac:dyDescent="0.25">
      <c r="A52" s="2">
        <v>20</v>
      </c>
      <c r="B52" s="2"/>
      <c r="C52" s="3"/>
      <c r="D52" s="3"/>
      <c r="E52" s="4"/>
      <c r="F52" s="3"/>
      <c r="G52" s="4"/>
    </row>
    <row r="53" spans="1:7" x14ac:dyDescent="0.25">
      <c r="A53" s="2">
        <v>21</v>
      </c>
      <c r="B53" s="2"/>
      <c r="C53" s="3"/>
      <c r="D53" s="3"/>
      <c r="E53" s="4"/>
      <c r="F53" s="3"/>
      <c r="G53" s="4"/>
    </row>
    <row r="54" spans="1:7" x14ac:dyDescent="0.25">
      <c r="A54" s="2">
        <v>22</v>
      </c>
      <c r="B54" s="2"/>
      <c r="C54" s="3"/>
      <c r="D54" s="3"/>
      <c r="E54" s="4"/>
      <c r="F54" s="3"/>
      <c r="G54" s="4"/>
    </row>
    <row r="55" spans="1:7" x14ac:dyDescent="0.25">
      <c r="A55" s="2">
        <v>23</v>
      </c>
      <c r="B55" s="2"/>
      <c r="C55" s="3"/>
      <c r="D55" s="3"/>
      <c r="E55" s="4"/>
      <c r="F55" s="3"/>
      <c r="G55" s="4"/>
    </row>
    <row r="56" spans="1:7" x14ac:dyDescent="0.25">
      <c r="A56" s="2">
        <v>24</v>
      </c>
      <c r="B56" s="2"/>
      <c r="C56" s="3"/>
      <c r="D56" s="3"/>
      <c r="E56" s="4"/>
      <c r="F56" s="3"/>
      <c r="G56" s="4"/>
    </row>
    <row r="57" spans="1:7" x14ac:dyDescent="0.25">
      <c r="A57" s="2">
        <v>25</v>
      </c>
      <c r="B57" s="2"/>
      <c r="C57" s="3"/>
      <c r="D57" s="3"/>
      <c r="E57" s="4"/>
      <c r="F57" s="3"/>
      <c r="G57" s="4"/>
    </row>
    <row r="58" spans="1:7" x14ac:dyDescent="0.25">
      <c r="A58" s="2">
        <v>26</v>
      </c>
      <c r="B58" s="2"/>
      <c r="C58" s="3"/>
      <c r="D58" s="3"/>
      <c r="E58" s="4"/>
      <c r="F58" s="3"/>
      <c r="G58" s="4"/>
    </row>
    <row r="59" spans="1:7" x14ac:dyDescent="0.25">
      <c r="A59" s="2">
        <v>27</v>
      </c>
      <c r="B59" s="2"/>
      <c r="C59" s="3"/>
      <c r="D59" s="3"/>
      <c r="E59" s="4"/>
      <c r="F59" s="3"/>
      <c r="G59" s="4"/>
    </row>
    <row r="60" spans="1:7" x14ac:dyDescent="0.25">
      <c r="A60" s="2">
        <v>28</v>
      </c>
      <c r="B60" s="2"/>
      <c r="C60" s="3"/>
      <c r="D60" s="3"/>
      <c r="E60" s="4"/>
      <c r="F60" s="8"/>
      <c r="G60" s="6"/>
    </row>
    <row r="61" spans="1:7" x14ac:dyDescent="0.25">
      <c r="A61" s="7">
        <v>36951</v>
      </c>
      <c r="B61" s="2"/>
      <c r="C61" s="3"/>
      <c r="D61" s="3"/>
      <c r="E61" s="4"/>
      <c r="F61" s="3"/>
      <c r="G61" s="4"/>
    </row>
    <row r="62" spans="1:7" x14ac:dyDescent="0.25">
      <c r="A62" s="2">
        <v>2</v>
      </c>
      <c r="B62" s="2"/>
      <c r="C62" s="3"/>
      <c r="D62" s="3"/>
      <c r="E62" s="4"/>
      <c r="F62" s="3"/>
      <c r="G62" s="4"/>
    </row>
    <row r="63" spans="1:7" x14ac:dyDescent="0.25">
      <c r="A63" s="2">
        <v>3</v>
      </c>
      <c r="B63" s="2"/>
      <c r="C63" s="3"/>
      <c r="D63" s="3"/>
      <c r="E63" s="4"/>
      <c r="F63" s="3"/>
      <c r="G63" s="4"/>
    </row>
    <row r="64" spans="1:7" x14ac:dyDescent="0.25">
      <c r="A64" s="2">
        <v>4</v>
      </c>
      <c r="B64" s="2"/>
      <c r="C64" s="3"/>
      <c r="D64" s="3"/>
      <c r="E64" s="4"/>
      <c r="F64" s="3"/>
      <c r="G64" s="4"/>
    </row>
    <row r="65" spans="1:7" x14ac:dyDescent="0.25">
      <c r="A65" s="2">
        <v>5</v>
      </c>
      <c r="B65" s="2"/>
      <c r="C65" s="3"/>
      <c r="D65" s="3"/>
      <c r="E65" s="4"/>
      <c r="F65" s="3"/>
      <c r="G65" s="4"/>
    </row>
    <row r="66" spans="1:7" x14ac:dyDescent="0.25">
      <c r="A66" s="2">
        <v>6</v>
      </c>
      <c r="B66" s="2"/>
      <c r="C66" s="3"/>
      <c r="D66" s="3"/>
      <c r="E66" s="4"/>
      <c r="F66" s="3"/>
      <c r="G66" s="4"/>
    </row>
    <row r="67" spans="1:7" x14ac:dyDescent="0.25">
      <c r="A67" s="2">
        <v>7</v>
      </c>
      <c r="B67" s="2"/>
      <c r="C67" s="3"/>
      <c r="D67" s="3"/>
      <c r="E67" s="4"/>
      <c r="F67" s="3"/>
      <c r="G67" s="4"/>
    </row>
    <row r="68" spans="1:7" x14ac:dyDescent="0.25">
      <c r="A68" s="2">
        <v>8</v>
      </c>
      <c r="B68" s="2"/>
      <c r="C68" s="3"/>
      <c r="D68" s="3"/>
      <c r="E68" s="4"/>
      <c r="F68" s="3"/>
      <c r="G68" s="4"/>
    </row>
    <row r="69" spans="1:7" x14ac:dyDescent="0.25">
      <c r="A69" s="2">
        <v>9</v>
      </c>
      <c r="B69" s="2"/>
      <c r="C69" s="3"/>
      <c r="D69" s="3"/>
      <c r="E69" s="4"/>
      <c r="F69" s="3"/>
      <c r="G69" s="4"/>
    </row>
    <row r="70" spans="1:7" x14ac:dyDescent="0.25">
      <c r="A70" s="2">
        <v>10</v>
      </c>
      <c r="B70" s="2"/>
      <c r="C70" s="3"/>
      <c r="D70" s="3"/>
      <c r="E70" s="4"/>
      <c r="F70" s="3"/>
      <c r="G70" s="4"/>
    </row>
    <row r="71" spans="1:7" x14ac:dyDescent="0.25">
      <c r="A71" s="2">
        <v>11</v>
      </c>
      <c r="B71" s="2"/>
      <c r="C71" s="3"/>
      <c r="D71" s="3"/>
      <c r="E71" s="4"/>
      <c r="F71" s="3"/>
      <c r="G71" s="4"/>
    </row>
    <row r="72" spans="1:7" x14ac:dyDescent="0.25">
      <c r="A72" s="2">
        <v>12</v>
      </c>
      <c r="B72" s="2"/>
      <c r="C72" s="3"/>
      <c r="D72" s="3"/>
      <c r="E72" s="4"/>
      <c r="F72" s="3"/>
      <c r="G72" s="4"/>
    </row>
    <row r="73" spans="1:7" x14ac:dyDescent="0.25">
      <c r="A73" s="2">
        <v>13</v>
      </c>
      <c r="B73" s="2"/>
      <c r="C73" s="3"/>
      <c r="D73" s="3"/>
      <c r="E73" s="4"/>
      <c r="F73" s="3"/>
      <c r="G73" s="4"/>
    </row>
    <row r="74" spans="1:7" x14ac:dyDescent="0.25">
      <c r="A74" s="2">
        <v>14</v>
      </c>
      <c r="B74" s="2"/>
      <c r="C74" s="3"/>
      <c r="D74" s="3"/>
      <c r="E74" s="4"/>
      <c r="F74" s="3"/>
      <c r="G74" s="4"/>
    </row>
    <row r="75" spans="1:7" x14ac:dyDescent="0.25">
      <c r="A75" s="2">
        <v>15</v>
      </c>
      <c r="B75" s="2"/>
      <c r="C75" s="3"/>
      <c r="D75" s="3"/>
      <c r="E75" s="4"/>
      <c r="F75" s="3"/>
      <c r="G75" s="4"/>
    </row>
    <row r="76" spans="1:7" x14ac:dyDescent="0.25">
      <c r="A76" s="2">
        <v>16</v>
      </c>
      <c r="B76" s="2">
        <v>8</v>
      </c>
      <c r="C76" s="3">
        <v>2</v>
      </c>
      <c r="D76" s="3">
        <v>9</v>
      </c>
      <c r="E76" s="4">
        <v>7</v>
      </c>
      <c r="F76" s="3"/>
      <c r="G76" s="4"/>
    </row>
    <row r="77" spans="1:7" x14ac:dyDescent="0.25">
      <c r="A77" s="2">
        <v>17</v>
      </c>
      <c r="B77" s="2">
        <v>3.2</v>
      </c>
      <c r="C77" s="3">
        <v>3</v>
      </c>
      <c r="D77" s="3">
        <v>4.4000000000000004</v>
      </c>
      <c r="E77" s="4">
        <v>9</v>
      </c>
      <c r="F77" s="3">
        <v>0.5</v>
      </c>
      <c r="G77" s="4">
        <v>1.1000000000000001</v>
      </c>
    </row>
    <row r="78" spans="1:7" x14ac:dyDescent="0.25">
      <c r="A78" s="2">
        <v>18</v>
      </c>
      <c r="B78" s="2">
        <v>20.3</v>
      </c>
      <c r="C78" s="3">
        <v>5</v>
      </c>
      <c r="D78" s="3">
        <v>16.2</v>
      </c>
      <c r="E78" s="4">
        <v>7.8</v>
      </c>
      <c r="F78" s="3">
        <v>1.5</v>
      </c>
      <c r="G78" s="4">
        <v>0</v>
      </c>
    </row>
    <row r="79" spans="1:7" x14ac:dyDescent="0.25">
      <c r="A79" s="2">
        <v>19</v>
      </c>
      <c r="B79" s="2"/>
      <c r="C79" s="3"/>
      <c r="D79" s="3"/>
      <c r="E79" s="4"/>
      <c r="F79" s="3">
        <v>40.75</v>
      </c>
      <c r="G79" s="4">
        <v>22.7</v>
      </c>
    </row>
    <row r="80" spans="1:7" x14ac:dyDescent="0.25">
      <c r="A80" s="2">
        <v>20</v>
      </c>
      <c r="B80" s="2"/>
      <c r="C80" s="3"/>
      <c r="D80" s="3"/>
      <c r="E80" s="4"/>
      <c r="F80" s="3"/>
      <c r="G80" s="4"/>
    </row>
    <row r="81" spans="1:7" x14ac:dyDescent="0.25">
      <c r="A81" s="2">
        <v>21</v>
      </c>
      <c r="B81" s="2"/>
      <c r="C81" s="3"/>
      <c r="D81" s="3"/>
      <c r="E81" s="4"/>
      <c r="F81" s="3"/>
      <c r="G81" s="4"/>
    </row>
    <row r="82" spans="1:7" x14ac:dyDescent="0.25">
      <c r="A82" s="2">
        <v>22</v>
      </c>
      <c r="B82" s="2"/>
      <c r="C82" s="3"/>
      <c r="D82" s="3"/>
      <c r="E82" s="4"/>
      <c r="F82" s="3"/>
      <c r="G82" s="4"/>
    </row>
    <row r="83" spans="1:7" x14ac:dyDescent="0.25">
      <c r="A83" s="2">
        <v>23</v>
      </c>
      <c r="B83" s="2"/>
      <c r="C83" s="3"/>
      <c r="D83" s="3"/>
      <c r="E83" s="4"/>
      <c r="F83" s="3"/>
      <c r="G83" s="4"/>
    </row>
    <row r="84" spans="1:7" x14ac:dyDescent="0.25">
      <c r="A84" s="2">
        <v>24</v>
      </c>
      <c r="B84" s="2"/>
      <c r="C84" s="3"/>
      <c r="D84" s="3"/>
      <c r="E84" s="4"/>
      <c r="F84" s="3"/>
      <c r="G84" s="4"/>
    </row>
    <row r="85" spans="1:7" x14ac:dyDescent="0.25">
      <c r="A85" s="2">
        <v>25</v>
      </c>
      <c r="B85" s="2"/>
      <c r="C85" s="3"/>
      <c r="D85" s="3"/>
      <c r="E85" s="4"/>
      <c r="F85" s="3"/>
      <c r="G85" s="4"/>
    </row>
    <row r="86" spans="1:7" x14ac:dyDescent="0.25">
      <c r="A86" s="2">
        <v>26</v>
      </c>
      <c r="B86" s="2"/>
      <c r="C86" s="3"/>
      <c r="D86" s="3"/>
      <c r="E86" s="4"/>
      <c r="F86" s="3"/>
      <c r="G86" s="4"/>
    </row>
    <row r="87" spans="1:7" x14ac:dyDescent="0.25">
      <c r="A87" s="2">
        <v>27</v>
      </c>
      <c r="B87" s="2"/>
      <c r="C87" s="3"/>
      <c r="D87" s="3"/>
      <c r="E87" s="4"/>
      <c r="F87" s="3"/>
      <c r="G87" s="4"/>
    </row>
    <row r="88" spans="1:7" x14ac:dyDescent="0.25">
      <c r="A88" s="2">
        <v>28</v>
      </c>
      <c r="B88" s="2"/>
      <c r="C88" s="3"/>
      <c r="D88" s="3"/>
      <c r="E88" s="4"/>
      <c r="F88" s="8"/>
      <c r="G88" s="6"/>
    </row>
    <row r="89" spans="1:7" x14ac:dyDescent="0.25">
      <c r="A89" s="2">
        <v>29</v>
      </c>
      <c r="B89" s="2">
        <v>1.2</v>
      </c>
      <c r="C89" s="3">
        <v>3.5</v>
      </c>
      <c r="D89" s="3">
        <v>4.4000000000000004</v>
      </c>
      <c r="E89" s="4">
        <v>0.9</v>
      </c>
      <c r="F89" s="3">
        <v>5</v>
      </c>
      <c r="G89" s="4">
        <v>2.5</v>
      </c>
    </row>
    <row r="90" spans="1:7" x14ac:dyDescent="0.25">
      <c r="A90" s="2">
        <v>30</v>
      </c>
      <c r="B90" s="2"/>
      <c r="C90" s="3"/>
      <c r="D90" s="3"/>
      <c r="E90" s="4"/>
      <c r="F90" s="3"/>
      <c r="G90" s="4"/>
    </row>
    <row r="91" spans="1:7" x14ac:dyDescent="0.25">
      <c r="A91" s="2">
        <v>31</v>
      </c>
      <c r="B91" s="2"/>
      <c r="C91" s="3"/>
      <c r="D91" s="3"/>
      <c r="E91" s="4"/>
      <c r="F91" s="3"/>
      <c r="G91" s="4"/>
    </row>
    <row r="92" spans="1:7" x14ac:dyDescent="0.25">
      <c r="A92" s="7">
        <v>36982</v>
      </c>
      <c r="B92" s="2"/>
      <c r="C92" s="3"/>
      <c r="D92" s="3"/>
      <c r="E92" s="4"/>
      <c r="F92" s="3"/>
      <c r="G92" s="4"/>
    </row>
    <row r="93" spans="1:7" x14ac:dyDescent="0.25">
      <c r="A93" s="2">
        <v>2</v>
      </c>
      <c r="B93" s="2"/>
      <c r="C93" s="3"/>
      <c r="D93" s="3"/>
      <c r="E93" s="4"/>
      <c r="F93" s="3"/>
      <c r="G93" s="4"/>
    </row>
    <row r="94" spans="1:7" x14ac:dyDescent="0.25">
      <c r="A94" s="2">
        <v>3</v>
      </c>
      <c r="B94" s="2"/>
      <c r="C94" s="3"/>
      <c r="D94" s="3"/>
      <c r="E94" s="4"/>
      <c r="F94" s="3"/>
      <c r="G94" s="4"/>
    </row>
    <row r="95" spans="1:7" x14ac:dyDescent="0.25">
      <c r="A95" s="2">
        <v>4</v>
      </c>
      <c r="B95" s="2"/>
      <c r="C95" s="3"/>
      <c r="D95" s="3"/>
      <c r="E95" s="4"/>
      <c r="F95" s="3"/>
      <c r="G95" s="4"/>
    </row>
    <row r="96" spans="1:7" x14ac:dyDescent="0.25">
      <c r="A96" s="2">
        <v>5</v>
      </c>
      <c r="B96" s="2"/>
      <c r="C96" s="3"/>
      <c r="D96" s="3"/>
      <c r="E96" s="4"/>
      <c r="F96" s="3"/>
      <c r="G96" s="4"/>
    </row>
    <row r="97" spans="1:7" x14ac:dyDescent="0.25">
      <c r="A97" s="2">
        <v>6</v>
      </c>
      <c r="B97" s="2"/>
      <c r="C97" s="3"/>
      <c r="D97" s="3"/>
      <c r="E97" s="4"/>
      <c r="F97" s="3"/>
      <c r="G97" s="4"/>
    </row>
    <row r="98" spans="1:7" x14ac:dyDescent="0.25">
      <c r="A98" s="2">
        <v>7</v>
      </c>
      <c r="B98" s="2"/>
      <c r="C98" s="3"/>
      <c r="D98" s="3"/>
      <c r="E98" s="4"/>
      <c r="F98" s="3"/>
      <c r="G98" s="4"/>
    </row>
    <row r="99" spans="1:7" x14ac:dyDescent="0.25">
      <c r="A99" s="2">
        <v>8</v>
      </c>
      <c r="B99" s="2"/>
      <c r="C99" s="3"/>
      <c r="D99" s="3"/>
      <c r="E99" s="4"/>
      <c r="F99" s="3"/>
      <c r="G99" s="4"/>
    </row>
    <row r="100" spans="1:7" x14ac:dyDescent="0.25">
      <c r="A100" s="2">
        <v>9</v>
      </c>
      <c r="B100" s="2"/>
      <c r="C100" s="3"/>
      <c r="D100" s="3"/>
      <c r="E100" s="4"/>
      <c r="F100" s="3"/>
      <c r="G100" s="4"/>
    </row>
    <row r="101" spans="1:7" x14ac:dyDescent="0.25">
      <c r="A101" s="2">
        <v>10</v>
      </c>
      <c r="B101" s="2"/>
      <c r="C101" s="3"/>
      <c r="D101" s="3"/>
      <c r="E101" s="4"/>
      <c r="F101" s="3"/>
      <c r="G101" s="4"/>
    </row>
    <row r="102" spans="1:7" x14ac:dyDescent="0.25">
      <c r="A102" s="2">
        <v>11</v>
      </c>
      <c r="B102" s="2"/>
      <c r="C102" s="3"/>
      <c r="D102" s="3"/>
      <c r="E102" s="4"/>
      <c r="F102" s="3"/>
      <c r="G102" s="4"/>
    </row>
    <row r="103" spans="1:7" x14ac:dyDescent="0.25">
      <c r="A103" s="2">
        <v>12</v>
      </c>
      <c r="B103" s="2"/>
      <c r="C103" s="3"/>
      <c r="D103" s="3"/>
      <c r="E103" s="4"/>
      <c r="F103" s="3"/>
      <c r="G103" s="4"/>
    </row>
    <row r="104" spans="1:7" x14ac:dyDescent="0.25">
      <c r="A104" s="2">
        <v>13</v>
      </c>
      <c r="B104" s="2"/>
      <c r="C104" s="3"/>
      <c r="D104" s="3"/>
      <c r="E104" s="4"/>
      <c r="F104" s="3"/>
      <c r="G104" s="4"/>
    </row>
    <row r="105" spans="1:7" x14ac:dyDescent="0.25">
      <c r="A105" s="2">
        <v>14</v>
      </c>
      <c r="B105" s="2"/>
      <c r="C105" s="3"/>
      <c r="D105" s="3"/>
      <c r="E105" s="4"/>
      <c r="F105" s="3"/>
      <c r="G105" s="4"/>
    </row>
    <row r="106" spans="1:7" x14ac:dyDescent="0.25">
      <c r="A106" s="2">
        <v>15</v>
      </c>
      <c r="B106" s="2"/>
      <c r="C106" s="3"/>
      <c r="D106" s="3">
        <v>7.5</v>
      </c>
      <c r="E106" s="4"/>
      <c r="F106" s="3"/>
      <c r="G106" s="4"/>
    </row>
    <row r="107" spans="1:7" x14ac:dyDescent="0.25">
      <c r="A107" s="2">
        <v>16</v>
      </c>
      <c r="B107" s="2"/>
      <c r="C107" s="3"/>
      <c r="D107" s="3"/>
      <c r="E107" s="4"/>
      <c r="F107" s="3"/>
      <c r="G107" s="4"/>
    </row>
    <row r="108" spans="1:7" x14ac:dyDescent="0.25">
      <c r="A108" s="2">
        <v>17</v>
      </c>
      <c r="B108" s="2"/>
      <c r="C108" s="3"/>
      <c r="D108" s="3"/>
      <c r="E108" s="4"/>
      <c r="F108" s="3"/>
      <c r="G108" s="4"/>
    </row>
    <row r="109" spans="1:7" x14ac:dyDescent="0.25">
      <c r="A109" s="2">
        <v>18</v>
      </c>
      <c r="B109" s="2"/>
      <c r="C109" s="3"/>
      <c r="D109" s="3"/>
      <c r="E109" s="4"/>
      <c r="F109" s="3"/>
      <c r="G109" s="4"/>
    </row>
    <row r="110" spans="1:7" x14ac:dyDescent="0.25">
      <c r="A110" s="2">
        <v>19</v>
      </c>
      <c r="B110" s="2"/>
      <c r="C110" s="3"/>
      <c r="D110" s="3"/>
      <c r="E110" s="4"/>
      <c r="F110" s="3"/>
      <c r="G110" s="4"/>
    </row>
    <row r="111" spans="1:7" x14ac:dyDescent="0.25">
      <c r="A111" s="2">
        <v>20</v>
      </c>
      <c r="B111" s="2"/>
      <c r="C111" s="3"/>
      <c r="D111" s="3"/>
      <c r="E111" s="4"/>
      <c r="F111" s="3"/>
      <c r="G111" s="4"/>
    </row>
    <row r="112" spans="1:7" x14ac:dyDescent="0.25">
      <c r="A112" s="2">
        <v>21</v>
      </c>
      <c r="B112" s="2"/>
      <c r="C112" s="3"/>
      <c r="D112" s="3"/>
      <c r="E112" s="4"/>
      <c r="F112" s="3"/>
      <c r="G112" s="4"/>
    </row>
    <row r="113" spans="1:7" x14ac:dyDescent="0.25">
      <c r="A113" s="2">
        <v>22</v>
      </c>
      <c r="B113" s="2"/>
      <c r="C113" s="3"/>
      <c r="D113" s="3"/>
      <c r="E113" s="4"/>
      <c r="F113" s="3"/>
      <c r="G113" s="4"/>
    </row>
    <row r="114" spans="1:7" x14ac:dyDescent="0.25">
      <c r="A114" s="2">
        <v>23</v>
      </c>
      <c r="B114" s="2"/>
      <c r="C114" s="3"/>
      <c r="D114" s="3"/>
      <c r="E114" s="4"/>
      <c r="F114" s="3"/>
      <c r="G114" s="4">
        <v>0.6</v>
      </c>
    </row>
    <row r="115" spans="1:7" x14ac:dyDescent="0.25">
      <c r="A115" s="2">
        <v>24</v>
      </c>
      <c r="B115" s="2"/>
      <c r="C115" s="3"/>
      <c r="D115" s="3"/>
      <c r="E115" s="4"/>
      <c r="F115" s="3"/>
      <c r="G115" s="4"/>
    </row>
    <row r="116" spans="1:7" x14ac:dyDescent="0.25">
      <c r="A116" s="2">
        <v>25</v>
      </c>
      <c r="B116" s="2"/>
      <c r="C116" s="3"/>
      <c r="D116" s="3"/>
      <c r="E116" s="4"/>
      <c r="F116" s="3"/>
      <c r="G116" s="4"/>
    </row>
    <row r="117" spans="1:7" x14ac:dyDescent="0.25">
      <c r="A117" s="2">
        <v>26</v>
      </c>
      <c r="B117" s="2"/>
      <c r="C117" s="3"/>
      <c r="D117" s="3"/>
      <c r="E117" s="4"/>
      <c r="F117" s="3"/>
      <c r="G117" s="4">
        <v>10.199999999999999</v>
      </c>
    </row>
    <row r="118" spans="1:7" x14ac:dyDescent="0.25">
      <c r="A118" s="2">
        <v>27</v>
      </c>
      <c r="B118" s="2"/>
      <c r="C118" s="3">
        <v>2.9</v>
      </c>
      <c r="D118" s="3"/>
      <c r="E118" s="4"/>
      <c r="F118" s="3"/>
      <c r="G118" s="4">
        <v>2.1</v>
      </c>
    </row>
    <row r="119" spans="1:7" x14ac:dyDescent="0.25">
      <c r="A119" s="2">
        <v>28</v>
      </c>
      <c r="B119" s="2">
        <v>0</v>
      </c>
      <c r="C119" s="3">
        <v>18.2</v>
      </c>
      <c r="D119" s="3">
        <v>0</v>
      </c>
      <c r="E119" s="4">
        <v>0.3</v>
      </c>
      <c r="F119" s="8">
        <v>6.5</v>
      </c>
      <c r="G119" s="6">
        <v>5.3</v>
      </c>
    </row>
    <row r="120" spans="1:7" x14ac:dyDescent="0.25">
      <c r="A120" s="2">
        <v>29</v>
      </c>
      <c r="B120" s="2"/>
      <c r="C120" s="3"/>
      <c r="D120" s="3"/>
      <c r="E120" s="4"/>
      <c r="F120" s="3">
        <v>2</v>
      </c>
      <c r="G120" s="4">
        <v>12.5</v>
      </c>
    </row>
    <row r="121" spans="1:7" x14ac:dyDescent="0.25">
      <c r="A121" s="2">
        <v>30</v>
      </c>
      <c r="B121" s="2"/>
      <c r="C121" s="3"/>
      <c r="D121" s="3"/>
      <c r="E121" s="4"/>
      <c r="F121" s="3">
        <v>3.8</v>
      </c>
      <c r="G121" s="4">
        <v>5.0999999999999996</v>
      </c>
    </row>
    <row r="122" spans="1:7" x14ac:dyDescent="0.25">
      <c r="A122" s="7">
        <v>37012</v>
      </c>
      <c r="B122" s="2">
        <v>4.3</v>
      </c>
      <c r="C122" s="3">
        <v>17.8</v>
      </c>
      <c r="D122" s="3">
        <v>20.8</v>
      </c>
      <c r="E122" s="4">
        <v>1.6</v>
      </c>
      <c r="F122" s="3">
        <v>0.5</v>
      </c>
      <c r="G122" s="4">
        <v>6.2</v>
      </c>
    </row>
    <row r="123" spans="1:7" x14ac:dyDescent="0.25">
      <c r="A123" s="2">
        <v>2</v>
      </c>
      <c r="B123" s="2">
        <v>2</v>
      </c>
      <c r="C123" s="3">
        <v>10.3</v>
      </c>
      <c r="D123" s="3">
        <v>2.6</v>
      </c>
      <c r="E123" s="4">
        <v>2</v>
      </c>
      <c r="F123" s="3">
        <v>0</v>
      </c>
      <c r="G123" s="4">
        <v>0</v>
      </c>
    </row>
    <row r="124" spans="1:7" x14ac:dyDescent="0.25">
      <c r="A124" s="2">
        <v>3</v>
      </c>
      <c r="B124" s="2">
        <v>9.5</v>
      </c>
      <c r="C124" s="3">
        <v>1.1000000000000001</v>
      </c>
      <c r="D124" s="3">
        <v>21.5</v>
      </c>
      <c r="E124" s="4">
        <v>13.5</v>
      </c>
      <c r="F124" s="3">
        <v>16.3</v>
      </c>
      <c r="G124" s="4">
        <v>31.6</v>
      </c>
    </row>
    <row r="125" spans="1:7" x14ac:dyDescent="0.25">
      <c r="A125" s="2">
        <v>4</v>
      </c>
      <c r="B125" s="2">
        <v>3.9</v>
      </c>
      <c r="C125" s="3">
        <v>17.100000000000001</v>
      </c>
      <c r="D125" s="3">
        <v>0</v>
      </c>
      <c r="E125" s="4">
        <v>3</v>
      </c>
      <c r="F125" s="3">
        <v>24.8</v>
      </c>
      <c r="G125" s="4">
        <v>11.5</v>
      </c>
    </row>
    <row r="126" spans="1:7" x14ac:dyDescent="0.25">
      <c r="A126" s="2">
        <v>5</v>
      </c>
      <c r="B126" s="2">
        <v>0</v>
      </c>
      <c r="C126" s="3">
        <v>0</v>
      </c>
      <c r="D126" s="3">
        <v>0</v>
      </c>
      <c r="E126" s="4">
        <v>0</v>
      </c>
      <c r="F126" s="3">
        <v>10</v>
      </c>
      <c r="G126" s="4">
        <v>4.2</v>
      </c>
    </row>
    <row r="127" spans="1:7" x14ac:dyDescent="0.25">
      <c r="A127" s="2">
        <v>6</v>
      </c>
      <c r="B127" s="2">
        <v>2.5</v>
      </c>
      <c r="C127" s="3">
        <v>0</v>
      </c>
      <c r="D127" s="3">
        <v>0</v>
      </c>
      <c r="E127" s="4">
        <v>0</v>
      </c>
      <c r="F127" s="3">
        <v>0</v>
      </c>
      <c r="G127" s="4">
        <v>0</v>
      </c>
    </row>
    <row r="128" spans="1:7" x14ac:dyDescent="0.25">
      <c r="A128" s="2">
        <v>7</v>
      </c>
      <c r="B128" s="2"/>
      <c r="C128" s="3"/>
      <c r="D128" s="3"/>
      <c r="E128" s="4"/>
      <c r="F128" s="3"/>
      <c r="G128" s="4"/>
    </row>
    <row r="129" spans="1:7" x14ac:dyDescent="0.25">
      <c r="A129" s="2">
        <v>8</v>
      </c>
      <c r="B129" s="2"/>
      <c r="C129" s="3"/>
      <c r="D129" s="3"/>
      <c r="E129" s="4"/>
      <c r="F129" s="3"/>
      <c r="G129" s="4">
        <v>2.2999999999999998</v>
      </c>
    </row>
    <row r="130" spans="1:7" x14ac:dyDescent="0.25">
      <c r="A130" s="2">
        <v>9</v>
      </c>
      <c r="B130" s="2"/>
      <c r="C130" s="3"/>
      <c r="D130" s="3"/>
      <c r="E130" s="4"/>
      <c r="F130" s="3"/>
      <c r="G130" s="4"/>
    </row>
    <row r="131" spans="1:7" x14ac:dyDescent="0.25">
      <c r="A131" s="2">
        <v>10</v>
      </c>
      <c r="B131" s="2"/>
      <c r="C131" s="3"/>
      <c r="D131" s="3"/>
      <c r="E131" s="4"/>
      <c r="F131" s="3"/>
      <c r="G131" s="4"/>
    </row>
    <row r="132" spans="1:7" x14ac:dyDescent="0.25">
      <c r="A132" s="2">
        <v>11</v>
      </c>
      <c r="B132" s="2"/>
      <c r="C132" s="3"/>
      <c r="D132" s="3"/>
      <c r="E132" s="4"/>
      <c r="F132" s="3"/>
      <c r="G132" s="4"/>
    </row>
    <row r="133" spans="1:7" x14ac:dyDescent="0.25">
      <c r="A133" s="2">
        <v>12</v>
      </c>
      <c r="B133" s="2"/>
      <c r="C133" s="3"/>
      <c r="D133" s="3"/>
      <c r="E133" s="4"/>
      <c r="F133" s="3"/>
      <c r="G133" s="4"/>
    </row>
    <row r="134" spans="1:7" x14ac:dyDescent="0.25">
      <c r="A134" s="2">
        <v>13</v>
      </c>
      <c r="B134" s="2"/>
      <c r="C134" s="3"/>
      <c r="D134" s="3"/>
      <c r="E134" s="4"/>
      <c r="F134" s="3"/>
      <c r="G134" s="4"/>
    </row>
    <row r="135" spans="1:7" x14ac:dyDescent="0.25">
      <c r="A135" s="2">
        <v>14</v>
      </c>
      <c r="B135" s="2"/>
      <c r="C135" s="3"/>
      <c r="D135" s="3"/>
      <c r="E135" s="4"/>
      <c r="F135" s="3"/>
      <c r="G135" s="4">
        <v>2.5</v>
      </c>
    </row>
    <row r="136" spans="1:7" x14ac:dyDescent="0.25">
      <c r="A136" s="2">
        <v>15</v>
      </c>
      <c r="B136" s="2"/>
      <c r="C136" s="3"/>
      <c r="D136" s="3"/>
      <c r="E136" s="4"/>
      <c r="F136" s="3"/>
      <c r="G136" s="4"/>
    </row>
    <row r="137" spans="1:7" x14ac:dyDescent="0.25">
      <c r="A137" s="2">
        <v>16</v>
      </c>
      <c r="B137" s="2"/>
      <c r="C137" s="3"/>
      <c r="D137" s="3"/>
      <c r="E137" s="4"/>
      <c r="F137" s="3"/>
      <c r="G137" s="4"/>
    </row>
    <row r="138" spans="1:7" x14ac:dyDescent="0.25">
      <c r="A138" s="2">
        <v>17</v>
      </c>
      <c r="B138" s="2"/>
      <c r="C138" s="3"/>
      <c r="D138" s="3"/>
      <c r="E138" s="4"/>
      <c r="F138" s="3"/>
      <c r="G138" s="4"/>
    </row>
    <row r="139" spans="1:7" x14ac:dyDescent="0.25">
      <c r="A139" s="2">
        <v>18</v>
      </c>
      <c r="B139" s="2"/>
      <c r="C139" s="3"/>
      <c r="D139" s="3"/>
      <c r="E139" s="4"/>
      <c r="F139" s="3"/>
      <c r="G139" s="4"/>
    </row>
    <row r="140" spans="1:7" x14ac:dyDescent="0.25">
      <c r="A140" s="2">
        <v>19</v>
      </c>
      <c r="B140" s="2"/>
      <c r="C140" s="3"/>
      <c r="D140" s="3"/>
      <c r="E140" s="4"/>
      <c r="F140" s="3"/>
      <c r="G140" s="4"/>
    </row>
    <row r="141" spans="1:7" x14ac:dyDescent="0.25">
      <c r="A141" s="2">
        <v>20</v>
      </c>
      <c r="B141" s="2">
        <v>0.1</v>
      </c>
      <c r="C141" s="3">
        <v>12</v>
      </c>
      <c r="D141" s="3">
        <v>0</v>
      </c>
      <c r="E141" s="4">
        <v>9.9</v>
      </c>
      <c r="F141" s="3">
        <v>12.3</v>
      </c>
      <c r="G141" s="4">
        <v>0</v>
      </c>
    </row>
    <row r="142" spans="1:7" x14ac:dyDescent="0.25">
      <c r="A142" s="2">
        <v>21</v>
      </c>
      <c r="B142" s="2">
        <v>1.3</v>
      </c>
      <c r="C142" s="3">
        <v>14</v>
      </c>
      <c r="D142" s="3">
        <v>3.2</v>
      </c>
      <c r="E142" s="4">
        <v>7.4</v>
      </c>
      <c r="F142" s="3">
        <v>5.5</v>
      </c>
      <c r="G142" s="4">
        <v>15.2</v>
      </c>
    </row>
    <row r="143" spans="1:7" x14ac:dyDescent="0.25">
      <c r="A143" s="2">
        <v>22</v>
      </c>
      <c r="B143" s="2">
        <v>0</v>
      </c>
      <c r="C143" s="3">
        <v>0</v>
      </c>
      <c r="D143" s="3">
        <v>0</v>
      </c>
      <c r="E143" s="4">
        <v>0</v>
      </c>
      <c r="F143" s="3">
        <v>5.3</v>
      </c>
      <c r="G143" s="4">
        <v>0.1</v>
      </c>
    </row>
    <row r="144" spans="1:7" x14ac:dyDescent="0.25">
      <c r="A144" s="2">
        <v>23</v>
      </c>
      <c r="B144" s="2">
        <v>0</v>
      </c>
      <c r="C144" s="3">
        <v>0</v>
      </c>
      <c r="D144" s="3">
        <v>5.2</v>
      </c>
      <c r="E144" s="4">
        <v>0</v>
      </c>
      <c r="F144" s="3">
        <v>0</v>
      </c>
      <c r="G144" s="4">
        <v>0</v>
      </c>
    </row>
    <row r="145" spans="1:7" x14ac:dyDescent="0.25">
      <c r="A145" s="2">
        <v>24</v>
      </c>
      <c r="B145" s="2"/>
      <c r="C145" s="3"/>
      <c r="D145" s="3"/>
      <c r="E145" s="4"/>
      <c r="F145" s="3"/>
      <c r="G145" s="4"/>
    </row>
    <row r="146" spans="1:7" x14ac:dyDescent="0.25">
      <c r="A146" s="2">
        <v>25</v>
      </c>
      <c r="B146" s="2">
        <v>12.4</v>
      </c>
      <c r="C146" s="3">
        <v>7.1</v>
      </c>
      <c r="D146" s="3">
        <v>2.4</v>
      </c>
      <c r="E146" s="4">
        <v>19</v>
      </c>
      <c r="F146" s="3">
        <v>0</v>
      </c>
      <c r="G146" s="4">
        <v>0</v>
      </c>
    </row>
    <row r="147" spans="1:7" x14ac:dyDescent="0.25">
      <c r="A147" s="2">
        <v>26</v>
      </c>
      <c r="B147" s="2"/>
      <c r="C147" s="3"/>
      <c r="D147" s="3"/>
      <c r="E147" s="4"/>
      <c r="F147" s="3"/>
      <c r="G147" s="4"/>
    </row>
    <row r="148" spans="1:7" x14ac:dyDescent="0.25">
      <c r="A148" s="2">
        <v>27</v>
      </c>
      <c r="B148" s="2"/>
      <c r="C148" s="3"/>
      <c r="D148" s="3"/>
      <c r="E148" s="4"/>
      <c r="F148" s="3"/>
      <c r="G148" s="4"/>
    </row>
    <row r="149" spans="1:7" x14ac:dyDescent="0.25">
      <c r="A149" s="2">
        <v>28</v>
      </c>
      <c r="B149" s="2"/>
      <c r="C149" s="3"/>
      <c r="D149" s="3"/>
      <c r="E149" s="4"/>
      <c r="F149" s="8"/>
      <c r="G149" s="6"/>
    </row>
    <row r="150" spans="1:7" x14ac:dyDescent="0.25">
      <c r="A150" s="2">
        <v>29</v>
      </c>
      <c r="B150" s="2"/>
      <c r="C150" s="3"/>
      <c r="D150" s="3"/>
      <c r="E150" s="4"/>
      <c r="F150" s="3"/>
      <c r="G150" s="4"/>
    </row>
    <row r="151" spans="1:7" x14ac:dyDescent="0.25">
      <c r="A151" s="2">
        <v>30</v>
      </c>
      <c r="B151" s="2"/>
      <c r="C151" s="3"/>
      <c r="D151" s="3"/>
      <c r="E151" s="4"/>
      <c r="F151" s="3"/>
      <c r="G151" s="4"/>
    </row>
    <row r="152" spans="1:7" x14ac:dyDescent="0.25">
      <c r="A152" s="2">
        <v>31</v>
      </c>
      <c r="B152" s="2"/>
      <c r="C152" s="3"/>
      <c r="D152" s="3"/>
      <c r="E152" s="4"/>
      <c r="F152" s="3"/>
      <c r="G152" s="4"/>
    </row>
    <row r="153" spans="1:7" x14ac:dyDescent="0.25">
      <c r="A153" s="7">
        <v>37043</v>
      </c>
      <c r="B153" s="2">
        <v>5.5</v>
      </c>
      <c r="C153" s="3">
        <v>6.5</v>
      </c>
      <c r="D153" s="3">
        <v>8</v>
      </c>
      <c r="E153" s="4">
        <v>6.1</v>
      </c>
      <c r="F153" s="3">
        <v>12</v>
      </c>
      <c r="G153" s="4">
        <v>7.4</v>
      </c>
    </row>
    <row r="154" spans="1:7" x14ac:dyDescent="0.25">
      <c r="A154" s="2">
        <v>2</v>
      </c>
      <c r="B154" s="2"/>
      <c r="C154" s="3"/>
      <c r="D154" s="3"/>
      <c r="E154" s="4"/>
      <c r="F154" s="3"/>
      <c r="G154" s="4">
        <v>4</v>
      </c>
    </row>
    <row r="155" spans="1:7" x14ac:dyDescent="0.25">
      <c r="A155" s="2">
        <v>3</v>
      </c>
      <c r="B155" s="2"/>
      <c r="C155" s="3"/>
      <c r="D155" s="3"/>
      <c r="E155" s="4"/>
      <c r="F155" s="3"/>
      <c r="G155" s="4"/>
    </row>
    <row r="156" spans="1:7" x14ac:dyDescent="0.25">
      <c r="A156" s="2">
        <v>4</v>
      </c>
      <c r="B156" s="2"/>
      <c r="C156" s="3"/>
      <c r="D156" s="3"/>
      <c r="E156" s="4"/>
      <c r="F156" s="3"/>
      <c r="G156" s="4"/>
    </row>
    <row r="157" spans="1:7" x14ac:dyDescent="0.25">
      <c r="A157" s="2">
        <v>5</v>
      </c>
      <c r="B157" s="2"/>
      <c r="C157" s="3"/>
      <c r="D157" s="3"/>
      <c r="E157" s="4"/>
      <c r="F157" s="3"/>
      <c r="G157" s="4"/>
    </row>
    <row r="158" spans="1:7" x14ac:dyDescent="0.25">
      <c r="A158" s="2">
        <v>6</v>
      </c>
      <c r="B158" s="2"/>
      <c r="C158" s="3"/>
      <c r="D158" s="3"/>
      <c r="E158" s="4"/>
      <c r="F158" s="3"/>
      <c r="G158" s="4"/>
    </row>
    <row r="159" spans="1:7" x14ac:dyDescent="0.25">
      <c r="A159" s="2">
        <v>7</v>
      </c>
      <c r="B159" s="2"/>
      <c r="C159" s="3"/>
      <c r="D159" s="3"/>
      <c r="E159" s="4"/>
      <c r="F159" s="3"/>
      <c r="G159" s="4"/>
    </row>
    <row r="160" spans="1:7" x14ac:dyDescent="0.25">
      <c r="A160" s="2">
        <v>8</v>
      </c>
      <c r="B160" s="2"/>
      <c r="C160" s="3"/>
      <c r="D160" s="3"/>
      <c r="E160" s="4"/>
      <c r="F160" s="3"/>
      <c r="G160" s="4"/>
    </row>
    <row r="161" spans="1:7" x14ac:dyDescent="0.25">
      <c r="A161" s="2">
        <v>9</v>
      </c>
      <c r="B161" s="2"/>
      <c r="C161" s="3"/>
      <c r="D161" s="3"/>
      <c r="E161" s="4"/>
      <c r="F161" s="3"/>
      <c r="G161" s="4"/>
    </row>
    <row r="162" spans="1:7" x14ac:dyDescent="0.25">
      <c r="A162" s="2">
        <v>10</v>
      </c>
      <c r="B162" s="2"/>
      <c r="C162" s="3"/>
      <c r="D162" s="3"/>
      <c r="E162" s="4"/>
      <c r="F162" s="3">
        <v>11.5</v>
      </c>
      <c r="G162" s="4">
        <v>3.2</v>
      </c>
    </row>
    <row r="163" spans="1:7" x14ac:dyDescent="0.25">
      <c r="A163" s="2">
        <v>11</v>
      </c>
      <c r="B163" s="2">
        <v>27.8</v>
      </c>
      <c r="C163" s="3">
        <v>32.6</v>
      </c>
      <c r="D163" s="3">
        <v>41</v>
      </c>
      <c r="E163" s="4">
        <v>29.2</v>
      </c>
      <c r="F163" s="3">
        <v>0</v>
      </c>
      <c r="G163" s="4">
        <v>3.1</v>
      </c>
    </row>
    <row r="164" spans="1:7" x14ac:dyDescent="0.25">
      <c r="A164" s="2">
        <v>12</v>
      </c>
      <c r="B164" s="2">
        <v>5</v>
      </c>
      <c r="C164" s="3">
        <v>1.1000000000000001</v>
      </c>
      <c r="D164" s="3">
        <v>0.2</v>
      </c>
      <c r="E164" s="4">
        <v>1.2</v>
      </c>
      <c r="F164" s="3">
        <v>7.5</v>
      </c>
      <c r="G164" s="4">
        <v>8.3000000000000007</v>
      </c>
    </row>
    <row r="165" spans="1:7" x14ac:dyDescent="0.25">
      <c r="A165" s="2">
        <v>13</v>
      </c>
      <c r="B165" s="2">
        <v>35.9</v>
      </c>
      <c r="C165" s="3">
        <v>11.5</v>
      </c>
      <c r="D165" s="3">
        <v>15.8</v>
      </c>
      <c r="E165" s="4">
        <v>38.1</v>
      </c>
      <c r="F165" s="3">
        <v>62.5</v>
      </c>
      <c r="G165" s="4">
        <v>46.7</v>
      </c>
    </row>
    <row r="166" spans="1:7" x14ac:dyDescent="0.25">
      <c r="A166" s="2">
        <v>14</v>
      </c>
      <c r="B166" s="2">
        <v>29.4</v>
      </c>
      <c r="C166" s="3">
        <v>22.3</v>
      </c>
      <c r="D166" s="3">
        <v>30.8</v>
      </c>
      <c r="E166" s="4">
        <v>21.7</v>
      </c>
      <c r="F166" s="3">
        <v>12.5</v>
      </c>
      <c r="G166" s="4">
        <v>5.2</v>
      </c>
    </row>
    <row r="167" spans="1:7" x14ac:dyDescent="0.25">
      <c r="A167" s="2">
        <v>15</v>
      </c>
      <c r="B167" s="2"/>
      <c r="C167" s="3"/>
      <c r="D167" s="3"/>
      <c r="E167" s="4"/>
      <c r="F167" s="3"/>
      <c r="G167" s="4"/>
    </row>
    <row r="168" spans="1:7" x14ac:dyDescent="0.25">
      <c r="A168" s="2">
        <v>16</v>
      </c>
      <c r="B168" s="2"/>
      <c r="C168" s="3"/>
      <c r="D168" s="3"/>
      <c r="E168" s="4"/>
      <c r="F168" s="3"/>
      <c r="G168" s="4"/>
    </row>
    <row r="169" spans="1:7" x14ac:dyDescent="0.25">
      <c r="A169" s="2">
        <v>17</v>
      </c>
      <c r="B169" s="2"/>
      <c r="C169" s="3"/>
      <c r="D169" s="3"/>
      <c r="E169" s="4"/>
      <c r="F169" s="3"/>
      <c r="G169" s="4"/>
    </row>
    <row r="170" spans="1:7" x14ac:dyDescent="0.25">
      <c r="A170" s="2">
        <v>18</v>
      </c>
      <c r="B170" s="2"/>
      <c r="C170" s="3"/>
      <c r="D170" s="3"/>
      <c r="E170" s="4"/>
      <c r="F170" s="3"/>
      <c r="G170" s="4"/>
    </row>
    <row r="171" spans="1:7" x14ac:dyDescent="0.25">
      <c r="A171" s="2">
        <v>19</v>
      </c>
      <c r="B171" s="2"/>
      <c r="C171" s="3"/>
      <c r="D171" s="3"/>
      <c r="E171" s="4"/>
      <c r="F171" s="3"/>
      <c r="G171" s="4"/>
    </row>
    <row r="172" spans="1:7" x14ac:dyDescent="0.25">
      <c r="A172" s="2">
        <v>20</v>
      </c>
      <c r="B172" s="2"/>
      <c r="C172" s="3"/>
      <c r="D172" s="3"/>
      <c r="E172" s="4"/>
      <c r="F172" s="3"/>
      <c r="G172" s="4"/>
    </row>
    <row r="173" spans="1:7" x14ac:dyDescent="0.25">
      <c r="A173" s="2">
        <v>21</v>
      </c>
      <c r="B173" s="2"/>
      <c r="C173" s="3"/>
      <c r="D173" s="3"/>
      <c r="E173" s="4"/>
      <c r="F173" s="3"/>
      <c r="G173" s="4"/>
    </row>
    <row r="174" spans="1:7" x14ac:dyDescent="0.25">
      <c r="A174" s="2">
        <v>22</v>
      </c>
      <c r="B174" s="2"/>
      <c r="C174" s="3"/>
      <c r="D174" s="3"/>
      <c r="E174" s="4"/>
      <c r="F174" s="3"/>
      <c r="G174" s="4"/>
    </row>
    <row r="175" spans="1:7" x14ac:dyDescent="0.25">
      <c r="A175" s="2">
        <v>23</v>
      </c>
      <c r="B175" s="2"/>
      <c r="C175" s="3"/>
      <c r="D175" s="3"/>
      <c r="E175" s="4"/>
      <c r="F175" s="3"/>
      <c r="G175" s="4"/>
    </row>
    <row r="176" spans="1:7" x14ac:dyDescent="0.25">
      <c r="A176" s="2">
        <v>24</v>
      </c>
      <c r="B176" s="2"/>
      <c r="C176" s="3"/>
      <c r="D176" s="3"/>
      <c r="E176" s="4"/>
      <c r="F176" s="3"/>
      <c r="G176" s="4"/>
    </row>
    <row r="177" spans="1:7" x14ac:dyDescent="0.25">
      <c r="A177" s="2">
        <v>25</v>
      </c>
      <c r="B177" s="2"/>
      <c r="C177" s="3"/>
      <c r="D177" s="3"/>
      <c r="E177" s="4"/>
      <c r="F177" s="3"/>
      <c r="G177" s="4"/>
    </row>
    <row r="178" spans="1:7" x14ac:dyDescent="0.25">
      <c r="A178" s="2">
        <v>26</v>
      </c>
      <c r="B178" s="2"/>
      <c r="C178" s="3"/>
      <c r="D178" s="3"/>
      <c r="E178" s="4"/>
      <c r="F178" s="3"/>
      <c r="G178" s="4">
        <v>2.2000000000000002</v>
      </c>
    </row>
    <row r="179" spans="1:7" x14ac:dyDescent="0.25">
      <c r="A179" s="2">
        <v>27</v>
      </c>
      <c r="B179" s="2"/>
      <c r="C179" s="3"/>
      <c r="D179" s="3"/>
      <c r="E179" s="4"/>
      <c r="F179" s="3">
        <v>0.25</v>
      </c>
      <c r="G179" s="4">
        <v>4.3</v>
      </c>
    </row>
    <row r="180" spans="1:7" x14ac:dyDescent="0.25">
      <c r="A180" s="2">
        <v>28</v>
      </c>
      <c r="B180" s="2"/>
      <c r="C180" s="3"/>
      <c r="D180" s="3"/>
      <c r="E180" s="4"/>
      <c r="F180" s="3"/>
      <c r="G180" s="6"/>
    </row>
    <row r="181" spans="1:7" x14ac:dyDescent="0.25">
      <c r="A181" s="2">
        <v>29</v>
      </c>
      <c r="B181" s="2"/>
      <c r="C181" s="3"/>
      <c r="D181" s="3"/>
      <c r="E181" s="4"/>
      <c r="F181" s="3"/>
      <c r="G181" s="4"/>
    </row>
    <row r="182" spans="1:7" x14ac:dyDescent="0.25">
      <c r="A182" s="2">
        <v>30</v>
      </c>
      <c r="B182" s="2"/>
      <c r="C182" s="3"/>
      <c r="D182" s="3"/>
      <c r="E182" s="4"/>
      <c r="F182" s="3">
        <v>31.25</v>
      </c>
      <c r="G182" s="6">
        <v>72</v>
      </c>
    </row>
    <row r="183" spans="1:7" x14ac:dyDescent="0.25">
      <c r="A183" s="7">
        <v>37073</v>
      </c>
      <c r="B183" s="2">
        <v>8</v>
      </c>
      <c r="C183" s="3">
        <v>25.1</v>
      </c>
      <c r="D183" s="3">
        <v>0</v>
      </c>
      <c r="E183" s="4">
        <v>1.5</v>
      </c>
      <c r="F183" s="3">
        <v>0.25</v>
      </c>
      <c r="G183" s="4">
        <v>6</v>
      </c>
    </row>
    <row r="184" spans="1:7" x14ac:dyDescent="0.25">
      <c r="A184" s="2">
        <v>2</v>
      </c>
      <c r="B184" s="2"/>
      <c r="C184" s="3"/>
      <c r="D184" s="3"/>
      <c r="E184" s="4"/>
      <c r="F184" s="3"/>
      <c r="G184" s="4"/>
    </row>
    <row r="185" spans="1:7" x14ac:dyDescent="0.25">
      <c r="A185" s="2">
        <v>3</v>
      </c>
      <c r="B185" s="2"/>
      <c r="C185" s="3"/>
      <c r="D185" s="3"/>
      <c r="E185" s="4"/>
      <c r="F185" s="3"/>
      <c r="G185" s="4"/>
    </row>
    <row r="186" spans="1:7" x14ac:dyDescent="0.25">
      <c r="A186" s="2">
        <v>4</v>
      </c>
      <c r="B186" s="2"/>
      <c r="C186" s="3"/>
      <c r="D186" s="3"/>
      <c r="E186" s="4"/>
      <c r="F186" s="3"/>
      <c r="G186" s="4"/>
    </row>
    <row r="187" spans="1:7" x14ac:dyDescent="0.25">
      <c r="A187" s="2">
        <v>5</v>
      </c>
      <c r="B187" s="2"/>
      <c r="C187" s="3"/>
      <c r="D187" s="3"/>
      <c r="E187" s="4"/>
      <c r="F187" s="3"/>
      <c r="G187" s="4"/>
    </row>
    <row r="188" spans="1:7" x14ac:dyDescent="0.25">
      <c r="A188" s="2">
        <v>6</v>
      </c>
      <c r="B188" s="2"/>
      <c r="C188" s="3"/>
      <c r="D188" s="3"/>
      <c r="E188" s="4"/>
      <c r="F188" s="3"/>
      <c r="G188" s="4"/>
    </row>
    <row r="189" spans="1:7" x14ac:dyDescent="0.25">
      <c r="A189" s="2">
        <v>7</v>
      </c>
      <c r="B189" s="2"/>
      <c r="C189" s="3"/>
      <c r="D189" s="3"/>
      <c r="E189" s="4"/>
      <c r="F189" s="3"/>
      <c r="G189" s="4"/>
    </row>
    <row r="190" spans="1:7" x14ac:dyDescent="0.25">
      <c r="A190" s="2">
        <v>8</v>
      </c>
      <c r="B190" s="2"/>
      <c r="C190" s="3"/>
      <c r="D190" s="3"/>
      <c r="E190" s="4"/>
      <c r="F190" s="3"/>
      <c r="G190" s="4"/>
    </row>
    <row r="191" spans="1:7" x14ac:dyDescent="0.25">
      <c r="A191" s="2">
        <v>9</v>
      </c>
      <c r="B191" s="2"/>
      <c r="C191" s="3"/>
      <c r="D191" s="3"/>
      <c r="E191" s="4"/>
      <c r="F191" s="3"/>
      <c r="G191" s="4"/>
    </row>
    <row r="192" spans="1:7" x14ac:dyDescent="0.25">
      <c r="A192" s="2">
        <v>10</v>
      </c>
      <c r="B192" s="2"/>
      <c r="C192" s="3"/>
      <c r="D192" s="3"/>
      <c r="E192" s="4"/>
      <c r="F192" s="3"/>
      <c r="G192" s="4"/>
    </row>
    <row r="193" spans="1:7" x14ac:dyDescent="0.25">
      <c r="A193" s="2">
        <v>11</v>
      </c>
      <c r="B193" s="2"/>
      <c r="C193" s="3"/>
      <c r="D193" s="3"/>
      <c r="E193" s="4"/>
      <c r="F193" s="3"/>
      <c r="G193" s="4"/>
    </row>
    <row r="194" spans="1:7" x14ac:dyDescent="0.25">
      <c r="A194" s="2">
        <v>12</v>
      </c>
      <c r="B194" s="2"/>
      <c r="C194" s="3"/>
      <c r="D194" s="3"/>
      <c r="E194" s="4"/>
      <c r="F194" s="3"/>
      <c r="G194" s="4"/>
    </row>
    <row r="195" spans="1:7" x14ac:dyDescent="0.25">
      <c r="A195" s="2">
        <v>13</v>
      </c>
      <c r="B195" s="2"/>
      <c r="C195" s="3"/>
      <c r="D195" s="3"/>
      <c r="E195" s="4"/>
      <c r="F195" s="3"/>
      <c r="G195" s="4"/>
    </row>
    <row r="196" spans="1:7" x14ac:dyDescent="0.25">
      <c r="A196" s="2">
        <v>14</v>
      </c>
      <c r="B196" s="2">
        <v>2.5</v>
      </c>
      <c r="C196" s="3">
        <v>8</v>
      </c>
      <c r="D196" s="3">
        <v>0</v>
      </c>
      <c r="E196" s="4">
        <v>14.9</v>
      </c>
      <c r="F196" s="3">
        <v>0</v>
      </c>
      <c r="G196" s="4">
        <v>0</v>
      </c>
    </row>
    <row r="197" spans="1:7" x14ac:dyDescent="0.25">
      <c r="A197" s="2">
        <v>15</v>
      </c>
      <c r="B197" s="2"/>
      <c r="C197" s="3"/>
      <c r="D197" s="3"/>
      <c r="E197" s="4"/>
      <c r="F197" s="3"/>
      <c r="G197" s="4"/>
    </row>
    <row r="198" spans="1:7" x14ac:dyDescent="0.25">
      <c r="A198" s="2">
        <v>16</v>
      </c>
      <c r="B198" s="2"/>
      <c r="C198" s="3"/>
      <c r="D198" s="3"/>
      <c r="E198" s="4"/>
      <c r="F198" s="3"/>
      <c r="G198" s="4"/>
    </row>
    <row r="199" spans="1:7" x14ac:dyDescent="0.25">
      <c r="A199" s="2">
        <v>17</v>
      </c>
      <c r="B199" s="2"/>
      <c r="C199" s="3"/>
      <c r="D199" s="3"/>
      <c r="E199" s="4"/>
      <c r="F199" s="3"/>
      <c r="G199" s="4"/>
    </row>
    <row r="200" spans="1:7" x14ac:dyDescent="0.25">
      <c r="A200" s="2">
        <v>18</v>
      </c>
      <c r="B200" s="2"/>
      <c r="C200" s="3">
        <v>4.3</v>
      </c>
      <c r="D200" s="3"/>
      <c r="E200" s="4"/>
      <c r="F200" s="3"/>
      <c r="G200" s="4"/>
    </row>
    <row r="201" spans="1:7" x14ac:dyDescent="0.25">
      <c r="A201" s="2">
        <v>19</v>
      </c>
      <c r="B201" s="2"/>
      <c r="C201" s="3">
        <v>3.9</v>
      </c>
      <c r="D201" s="3"/>
      <c r="E201" s="4"/>
      <c r="F201" s="3">
        <v>15.2</v>
      </c>
      <c r="G201" s="4">
        <v>25.1</v>
      </c>
    </row>
    <row r="202" spans="1:7" x14ac:dyDescent="0.25">
      <c r="A202" s="2">
        <v>20</v>
      </c>
      <c r="B202" s="2">
        <v>15.2</v>
      </c>
      <c r="C202" s="3">
        <v>29.3</v>
      </c>
      <c r="D202" s="3">
        <v>8.5</v>
      </c>
      <c r="E202" s="4">
        <v>20.2</v>
      </c>
      <c r="F202" s="3">
        <v>8</v>
      </c>
      <c r="G202" s="4">
        <v>6.4</v>
      </c>
    </row>
    <row r="203" spans="1:7" x14ac:dyDescent="0.25">
      <c r="A203" s="2">
        <v>21</v>
      </c>
      <c r="B203" s="2"/>
      <c r="C203" s="3"/>
      <c r="D203" s="3"/>
      <c r="E203" s="4"/>
      <c r="F203" s="3"/>
      <c r="G203" s="4"/>
    </row>
    <row r="204" spans="1:7" x14ac:dyDescent="0.25">
      <c r="A204" s="2">
        <v>22</v>
      </c>
      <c r="B204" s="2"/>
      <c r="C204" s="3"/>
      <c r="D204" s="3"/>
      <c r="E204" s="4"/>
      <c r="F204" s="3"/>
      <c r="G204" s="4"/>
    </row>
    <row r="205" spans="1:7" x14ac:dyDescent="0.25">
      <c r="A205" s="2">
        <v>23</v>
      </c>
      <c r="B205" s="2">
        <v>21.2</v>
      </c>
      <c r="C205" s="3">
        <v>40.4</v>
      </c>
      <c r="D205" s="3">
        <v>1.9</v>
      </c>
      <c r="E205" s="4">
        <v>20.7</v>
      </c>
      <c r="F205" s="3">
        <v>12.5</v>
      </c>
      <c r="G205" s="4">
        <v>31</v>
      </c>
    </row>
    <row r="206" spans="1:7" x14ac:dyDescent="0.25">
      <c r="A206" s="2">
        <v>24</v>
      </c>
      <c r="B206" s="2">
        <v>2.5</v>
      </c>
      <c r="C206" s="3">
        <v>32</v>
      </c>
      <c r="D206" s="3">
        <v>2</v>
      </c>
      <c r="E206" s="4">
        <v>2.8</v>
      </c>
      <c r="F206" s="3">
        <v>5</v>
      </c>
      <c r="G206" s="4">
        <v>7.3</v>
      </c>
    </row>
    <row r="207" spans="1:7" x14ac:dyDescent="0.25">
      <c r="A207" s="2">
        <v>25</v>
      </c>
      <c r="B207" s="2">
        <v>0</v>
      </c>
      <c r="C207" s="3">
        <v>0</v>
      </c>
      <c r="D207" s="3">
        <v>3</v>
      </c>
      <c r="E207" s="4">
        <v>0</v>
      </c>
      <c r="F207" s="3">
        <v>0</v>
      </c>
      <c r="G207" s="4">
        <v>0</v>
      </c>
    </row>
    <row r="208" spans="1:7" x14ac:dyDescent="0.25">
      <c r="A208" s="2">
        <v>26</v>
      </c>
      <c r="B208" s="2">
        <v>0</v>
      </c>
      <c r="C208" s="3">
        <v>14.5</v>
      </c>
      <c r="D208" s="3">
        <v>0</v>
      </c>
      <c r="E208" s="4">
        <v>0</v>
      </c>
      <c r="F208" s="3">
        <v>10.25</v>
      </c>
      <c r="G208" s="4">
        <v>7.1</v>
      </c>
    </row>
    <row r="209" spans="1:7" x14ac:dyDescent="0.25">
      <c r="A209" s="2">
        <v>27</v>
      </c>
      <c r="B209" s="2"/>
      <c r="C209" s="3"/>
      <c r="D209" s="3"/>
      <c r="E209" s="4"/>
      <c r="F209" s="3"/>
      <c r="G209" s="4"/>
    </row>
    <row r="210" spans="1:7" x14ac:dyDescent="0.25">
      <c r="A210" s="2">
        <v>28</v>
      </c>
      <c r="B210" s="2">
        <v>0.5</v>
      </c>
      <c r="C210" s="3">
        <v>6.8</v>
      </c>
      <c r="D210" s="3">
        <v>0</v>
      </c>
      <c r="E210" s="4">
        <v>0</v>
      </c>
      <c r="F210" s="8">
        <v>2</v>
      </c>
      <c r="G210" s="6">
        <v>0</v>
      </c>
    </row>
    <row r="211" spans="1:7" x14ac:dyDescent="0.25">
      <c r="A211" s="2">
        <v>29</v>
      </c>
      <c r="B211" s="2">
        <v>21.5</v>
      </c>
      <c r="C211" s="3">
        <v>4.5999999999999996</v>
      </c>
      <c r="D211" s="3">
        <v>4</v>
      </c>
      <c r="E211" s="4">
        <v>6.4</v>
      </c>
      <c r="F211" s="3">
        <v>11.5</v>
      </c>
      <c r="G211" s="4">
        <v>5.8</v>
      </c>
    </row>
    <row r="212" spans="1:7" x14ac:dyDescent="0.25">
      <c r="A212" s="2">
        <v>30</v>
      </c>
      <c r="B212" s="2">
        <v>5.3</v>
      </c>
      <c r="C212" s="3">
        <v>0</v>
      </c>
      <c r="D212" s="3">
        <v>0</v>
      </c>
      <c r="E212" s="4">
        <v>3.5</v>
      </c>
      <c r="F212" s="3">
        <v>0</v>
      </c>
      <c r="G212" s="4">
        <v>0</v>
      </c>
    </row>
    <row r="213" spans="1:7" x14ac:dyDescent="0.25">
      <c r="A213" s="2">
        <v>31</v>
      </c>
      <c r="B213" s="2"/>
      <c r="C213" s="3"/>
      <c r="D213" s="3"/>
      <c r="E213" s="4"/>
      <c r="F213" s="3"/>
      <c r="G213" s="4"/>
    </row>
    <row r="214" spans="1:7" x14ac:dyDescent="0.25">
      <c r="A214" s="7">
        <v>37104</v>
      </c>
      <c r="B214" s="2"/>
      <c r="C214" s="3"/>
      <c r="D214" s="3"/>
      <c r="E214" s="4"/>
      <c r="F214" s="3"/>
      <c r="G214" s="4"/>
    </row>
    <row r="215" spans="1:7" x14ac:dyDescent="0.25">
      <c r="A215" s="2">
        <v>2</v>
      </c>
      <c r="B215" s="2"/>
      <c r="C215" s="3"/>
      <c r="D215" s="3"/>
      <c r="E215" s="4"/>
      <c r="F215" s="3"/>
      <c r="G215" s="4"/>
    </row>
    <row r="216" spans="1:7" x14ac:dyDescent="0.25">
      <c r="A216" s="2">
        <v>3</v>
      </c>
      <c r="B216" s="2"/>
      <c r="C216" s="3"/>
      <c r="D216" s="3"/>
      <c r="E216" s="4"/>
      <c r="F216" s="3"/>
      <c r="G216" s="4"/>
    </row>
    <row r="217" spans="1:7" x14ac:dyDescent="0.25">
      <c r="A217" s="2">
        <v>4</v>
      </c>
      <c r="B217" s="2"/>
      <c r="C217" s="3"/>
      <c r="D217" s="3"/>
      <c r="E217" s="4"/>
      <c r="F217" s="3"/>
      <c r="G217" s="4"/>
    </row>
    <row r="218" spans="1:7" x14ac:dyDescent="0.25">
      <c r="A218" s="2">
        <v>5</v>
      </c>
      <c r="B218" s="2"/>
      <c r="C218" s="3"/>
      <c r="D218" s="3"/>
      <c r="E218" s="4"/>
      <c r="F218" s="3"/>
      <c r="G218" s="4"/>
    </row>
    <row r="219" spans="1:7" x14ac:dyDescent="0.25">
      <c r="A219" s="2">
        <v>6</v>
      </c>
      <c r="B219" s="2"/>
      <c r="C219" s="3"/>
      <c r="D219" s="3"/>
      <c r="E219" s="4"/>
      <c r="F219" s="3"/>
      <c r="G219" s="4"/>
    </row>
    <row r="220" spans="1:7" x14ac:dyDescent="0.25">
      <c r="A220" s="2">
        <v>7</v>
      </c>
      <c r="B220" s="2">
        <v>3.2</v>
      </c>
      <c r="C220" s="3"/>
      <c r="D220" s="3"/>
      <c r="E220" s="4"/>
      <c r="F220" s="3"/>
      <c r="G220" s="4"/>
    </row>
    <row r="221" spans="1:7" x14ac:dyDescent="0.25">
      <c r="A221" s="2">
        <v>8</v>
      </c>
      <c r="B221" s="2"/>
      <c r="C221" s="3"/>
      <c r="D221" s="3"/>
      <c r="E221" s="4"/>
      <c r="F221" s="3"/>
      <c r="G221" s="4"/>
    </row>
    <row r="222" spans="1:7" x14ac:dyDescent="0.25">
      <c r="A222" s="2">
        <v>9</v>
      </c>
      <c r="B222" s="2">
        <v>16.100000000000001</v>
      </c>
      <c r="C222" s="3">
        <v>9.1999999999999993</v>
      </c>
      <c r="D222" s="3">
        <v>11</v>
      </c>
      <c r="E222" s="4">
        <v>10.3</v>
      </c>
      <c r="F222" s="3">
        <v>5</v>
      </c>
      <c r="G222" s="4">
        <v>4</v>
      </c>
    </row>
    <row r="223" spans="1:7" x14ac:dyDescent="0.25">
      <c r="A223" s="2">
        <v>10</v>
      </c>
      <c r="B223" s="2">
        <v>2</v>
      </c>
      <c r="C223" s="3">
        <v>2.9</v>
      </c>
      <c r="D223" s="3">
        <v>11</v>
      </c>
      <c r="E223" s="4">
        <v>3.2</v>
      </c>
      <c r="F223" s="3">
        <v>0.2</v>
      </c>
      <c r="G223" s="4">
        <v>0.5</v>
      </c>
    </row>
    <row r="224" spans="1:7" x14ac:dyDescent="0.25">
      <c r="A224" s="2">
        <v>11</v>
      </c>
      <c r="B224" s="2">
        <v>4.3</v>
      </c>
      <c r="C224" s="3">
        <v>7</v>
      </c>
      <c r="D224" s="3">
        <v>1.5</v>
      </c>
      <c r="E224" s="4">
        <v>3.8</v>
      </c>
      <c r="F224" s="3">
        <v>1.5</v>
      </c>
      <c r="G224" s="4">
        <v>23.5</v>
      </c>
    </row>
    <row r="225" spans="1:7" x14ac:dyDescent="0.25">
      <c r="A225" s="2">
        <v>12</v>
      </c>
      <c r="B225" s="2">
        <v>26.2</v>
      </c>
      <c r="C225" s="3">
        <v>31.2</v>
      </c>
      <c r="D225" s="3">
        <v>48.8</v>
      </c>
      <c r="E225" s="4">
        <v>30.5</v>
      </c>
      <c r="F225" s="3">
        <v>22</v>
      </c>
      <c r="G225" s="4">
        <v>29.4</v>
      </c>
    </row>
    <row r="226" spans="1:7" x14ac:dyDescent="0.25">
      <c r="A226" s="2">
        <v>13</v>
      </c>
      <c r="B226" s="2">
        <v>8.1</v>
      </c>
      <c r="C226" s="3">
        <v>9.9</v>
      </c>
      <c r="D226" s="3">
        <v>33.5</v>
      </c>
      <c r="E226" s="4">
        <v>19</v>
      </c>
      <c r="F226" s="3">
        <v>3</v>
      </c>
      <c r="G226" s="4">
        <v>0</v>
      </c>
    </row>
    <row r="227" spans="1:7" x14ac:dyDescent="0.25">
      <c r="A227" s="2">
        <v>14</v>
      </c>
      <c r="B227" s="2"/>
      <c r="C227" s="3"/>
      <c r="D227" s="3"/>
      <c r="E227" s="4"/>
      <c r="F227" s="3"/>
      <c r="G227" s="4"/>
    </row>
    <row r="228" spans="1:7" x14ac:dyDescent="0.25">
      <c r="A228" s="2">
        <v>15</v>
      </c>
      <c r="B228" s="2"/>
      <c r="C228" s="3"/>
      <c r="D228" s="3"/>
      <c r="E228" s="4"/>
      <c r="F228" s="3"/>
      <c r="G228" s="4"/>
    </row>
    <row r="229" spans="1:7" x14ac:dyDescent="0.25">
      <c r="A229" s="2">
        <v>16</v>
      </c>
      <c r="B229" s="2">
        <v>15.3</v>
      </c>
      <c r="C229" s="3">
        <v>3.5</v>
      </c>
      <c r="D229" s="3">
        <v>0</v>
      </c>
      <c r="E229" s="4">
        <v>8.4</v>
      </c>
      <c r="F229" s="3">
        <v>0</v>
      </c>
      <c r="G229" s="4">
        <v>0</v>
      </c>
    </row>
    <row r="230" spans="1:7" x14ac:dyDescent="0.25">
      <c r="A230" s="2">
        <v>17</v>
      </c>
      <c r="B230" s="2"/>
      <c r="C230" s="3"/>
      <c r="D230" s="3"/>
      <c r="E230" s="4"/>
      <c r="F230" s="3"/>
      <c r="G230" s="4"/>
    </row>
    <row r="231" spans="1:7" x14ac:dyDescent="0.25">
      <c r="A231" s="2">
        <v>18</v>
      </c>
      <c r="B231" s="2"/>
      <c r="C231" s="3"/>
      <c r="D231" s="3"/>
      <c r="E231" s="4"/>
      <c r="F231" s="3"/>
      <c r="G231" s="4"/>
    </row>
    <row r="232" spans="1:7" x14ac:dyDescent="0.25">
      <c r="A232" s="2">
        <v>19</v>
      </c>
      <c r="B232" s="2"/>
      <c r="C232" s="3"/>
      <c r="D232" s="3"/>
      <c r="E232" s="4"/>
      <c r="F232" s="3"/>
      <c r="G232" s="4"/>
    </row>
    <row r="233" spans="1:7" x14ac:dyDescent="0.25">
      <c r="A233" s="2">
        <v>20</v>
      </c>
      <c r="B233" s="2"/>
      <c r="C233" s="3"/>
      <c r="D233" s="3"/>
      <c r="E233" s="4"/>
      <c r="F233" s="3"/>
      <c r="G233" s="4"/>
    </row>
    <row r="234" spans="1:7" x14ac:dyDescent="0.25">
      <c r="A234" s="2">
        <v>21</v>
      </c>
      <c r="B234" s="2"/>
      <c r="C234" s="3"/>
      <c r="D234" s="3"/>
      <c r="E234" s="4"/>
      <c r="F234" s="3"/>
      <c r="G234" s="4"/>
    </row>
    <row r="235" spans="1:7" x14ac:dyDescent="0.25">
      <c r="A235" s="2">
        <v>22</v>
      </c>
      <c r="B235" s="2"/>
      <c r="C235" s="3"/>
      <c r="D235" s="3"/>
      <c r="E235" s="4"/>
      <c r="F235" s="3"/>
      <c r="G235" s="4"/>
    </row>
    <row r="236" spans="1:7" x14ac:dyDescent="0.25">
      <c r="A236" s="2">
        <v>23</v>
      </c>
      <c r="B236" s="2"/>
      <c r="C236" s="3"/>
      <c r="D236" s="3"/>
      <c r="E236" s="4"/>
      <c r="F236" s="3"/>
      <c r="G236" s="4"/>
    </row>
    <row r="237" spans="1:7" x14ac:dyDescent="0.25">
      <c r="A237" s="2">
        <v>24</v>
      </c>
      <c r="B237" s="2"/>
      <c r="C237" s="3"/>
      <c r="D237" s="3"/>
      <c r="E237" s="4"/>
      <c r="F237" s="3"/>
      <c r="G237" s="4"/>
    </row>
    <row r="238" spans="1:7" x14ac:dyDescent="0.25">
      <c r="A238" s="2">
        <v>25</v>
      </c>
      <c r="B238" s="2">
        <v>2.4</v>
      </c>
      <c r="C238" s="3">
        <v>1</v>
      </c>
      <c r="D238" s="3">
        <v>1</v>
      </c>
      <c r="E238" s="4">
        <v>5.3</v>
      </c>
      <c r="F238" s="3">
        <v>8.8000000000000007</v>
      </c>
      <c r="G238" s="4">
        <v>8.3000000000000007</v>
      </c>
    </row>
    <row r="239" spans="1:7" x14ac:dyDescent="0.25">
      <c r="A239" s="2">
        <v>26</v>
      </c>
      <c r="B239" s="2">
        <v>33.299999999999997</v>
      </c>
      <c r="C239" s="3">
        <v>44.1</v>
      </c>
      <c r="D239" s="3">
        <v>5.7</v>
      </c>
      <c r="E239" s="4">
        <v>52.8</v>
      </c>
      <c r="F239" s="3">
        <v>26.3</v>
      </c>
      <c r="G239" s="4">
        <v>46.6</v>
      </c>
    </row>
    <row r="240" spans="1:7" x14ac:dyDescent="0.25">
      <c r="A240" s="2">
        <v>27</v>
      </c>
      <c r="B240" s="2"/>
      <c r="C240" s="3"/>
      <c r="D240" s="3"/>
      <c r="E240" s="4"/>
      <c r="F240" s="3"/>
      <c r="G240" s="4"/>
    </row>
    <row r="241" spans="1:7" x14ac:dyDescent="0.25">
      <c r="A241" s="2">
        <v>28</v>
      </c>
      <c r="B241" s="2">
        <v>2.2999999999999998</v>
      </c>
      <c r="C241" s="3">
        <v>0</v>
      </c>
      <c r="D241" s="3">
        <v>0</v>
      </c>
      <c r="E241" s="4">
        <v>0</v>
      </c>
      <c r="F241" s="8">
        <v>0</v>
      </c>
      <c r="G241" s="6">
        <v>1.5</v>
      </c>
    </row>
    <row r="242" spans="1:7" x14ac:dyDescent="0.25">
      <c r="A242" s="2">
        <v>29</v>
      </c>
      <c r="B242" s="2"/>
      <c r="C242" s="3"/>
      <c r="D242" s="3"/>
      <c r="E242" s="4"/>
      <c r="F242" s="3"/>
      <c r="G242" s="4"/>
    </row>
    <row r="243" spans="1:7" x14ac:dyDescent="0.25">
      <c r="A243" s="2">
        <v>30</v>
      </c>
      <c r="B243" s="2"/>
      <c r="C243" s="3"/>
      <c r="D243" s="3"/>
      <c r="E243" s="4"/>
      <c r="F243" s="3"/>
      <c r="G243" s="4"/>
    </row>
    <row r="244" spans="1:7" x14ac:dyDescent="0.25">
      <c r="A244" s="2">
        <v>31</v>
      </c>
      <c r="B244" s="2"/>
      <c r="C244" s="3"/>
      <c r="D244" s="3"/>
      <c r="E244" s="4"/>
      <c r="F244" s="3"/>
      <c r="G244" s="4"/>
    </row>
    <row r="245" spans="1:7" x14ac:dyDescent="0.25">
      <c r="A245" s="7">
        <v>37135</v>
      </c>
      <c r="B245" s="2">
        <v>1.3</v>
      </c>
      <c r="C245" s="3">
        <v>1.2</v>
      </c>
      <c r="D245" s="3">
        <v>11.4</v>
      </c>
      <c r="E245" s="4">
        <v>1.6</v>
      </c>
      <c r="F245" s="3">
        <v>7.5</v>
      </c>
      <c r="G245" s="4">
        <v>2.2000000000000002</v>
      </c>
    </row>
    <row r="246" spans="1:7" x14ac:dyDescent="0.25">
      <c r="A246" s="2">
        <v>2</v>
      </c>
      <c r="B246" s="2">
        <v>6.7</v>
      </c>
      <c r="C246" s="3">
        <v>3.3</v>
      </c>
      <c r="D246" s="3">
        <v>11.1</v>
      </c>
      <c r="E246" s="4">
        <v>5.9</v>
      </c>
      <c r="F246" s="3">
        <v>3</v>
      </c>
      <c r="G246" s="4">
        <v>0</v>
      </c>
    </row>
    <row r="247" spans="1:7" x14ac:dyDescent="0.25">
      <c r="A247" s="2">
        <v>3</v>
      </c>
      <c r="B247" s="2">
        <v>5.3</v>
      </c>
      <c r="C247" s="3">
        <v>5.5</v>
      </c>
      <c r="D247" s="3">
        <v>3</v>
      </c>
      <c r="E247" s="4">
        <v>3.6</v>
      </c>
      <c r="F247" s="3">
        <v>0</v>
      </c>
      <c r="G247" s="4">
        <v>3.9</v>
      </c>
    </row>
    <row r="248" spans="1:7" x14ac:dyDescent="0.25">
      <c r="A248" s="2">
        <v>4</v>
      </c>
      <c r="B248" s="2">
        <v>0</v>
      </c>
      <c r="C248" s="3">
        <v>0</v>
      </c>
      <c r="D248" s="3">
        <v>0</v>
      </c>
      <c r="E248" s="4">
        <v>0</v>
      </c>
      <c r="F248" s="3">
        <v>0</v>
      </c>
      <c r="G248" s="4">
        <v>13.5</v>
      </c>
    </row>
    <row r="249" spans="1:7" x14ac:dyDescent="0.25">
      <c r="A249" s="2">
        <v>5</v>
      </c>
      <c r="B249" s="2"/>
      <c r="C249" s="3"/>
      <c r="D249" s="3"/>
      <c r="E249" s="4"/>
      <c r="F249" s="3"/>
      <c r="G249" s="4"/>
    </row>
    <row r="250" spans="1:7" x14ac:dyDescent="0.25">
      <c r="A250" s="2">
        <v>6</v>
      </c>
      <c r="B250" s="2">
        <v>2</v>
      </c>
      <c r="C250" s="3">
        <v>1.9</v>
      </c>
      <c r="D250" s="3">
        <v>2.8</v>
      </c>
      <c r="E250" s="4">
        <v>3</v>
      </c>
      <c r="F250" s="3">
        <v>8.3000000000000007</v>
      </c>
      <c r="G250" s="4">
        <v>8</v>
      </c>
    </row>
    <row r="251" spans="1:7" x14ac:dyDescent="0.25">
      <c r="A251" s="2">
        <v>7</v>
      </c>
      <c r="B251" s="2"/>
      <c r="C251" s="3"/>
      <c r="D251" s="3"/>
      <c r="E251" s="4"/>
      <c r="F251" s="3">
        <v>4.8</v>
      </c>
      <c r="G251" s="4">
        <v>6</v>
      </c>
    </row>
    <row r="252" spans="1:7" x14ac:dyDescent="0.25">
      <c r="A252" s="2">
        <v>8</v>
      </c>
      <c r="B252" s="2"/>
      <c r="C252" s="3"/>
      <c r="D252" s="3"/>
      <c r="E252" s="4"/>
      <c r="F252" s="3"/>
      <c r="G252" s="4"/>
    </row>
    <row r="253" spans="1:7" x14ac:dyDescent="0.25">
      <c r="A253" s="2">
        <v>9</v>
      </c>
      <c r="B253" s="2"/>
      <c r="C253" s="3"/>
      <c r="D253" s="3"/>
      <c r="E253" s="4"/>
      <c r="F253" s="3">
        <v>1.8</v>
      </c>
      <c r="G253" s="4"/>
    </row>
    <row r="254" spans="1:7" x14ac:dyDescent="0.25">
      <c r="A254" s="2">
        <v>10</v>
      </c>
      <c r="B254" s="2"/>
      <c r="C254" s="3"/>
      <c r="D254" s="3"/>
      <c r="E254" s="4"/>
      <c r="F254" s="3">
        <v>0.3</v>
      </c>
      <c r="G254" s="4"/>
    </row>
    <row r="255" spans="1:7" x14ac:dyDescent="0.25">
      <c r="A255" s="2">
        <v>11</v>
      </c>
      <c r="B255" s="2"/>
      <c r="C255" s="3"/>
      <c r="D255" s="3"/>
      <c r="E255" s="4"/>
      <c r="F255" s="3"/>
      <c r="G255" s="4"/>
    </row>
    <row r="256" spans="1:7" x14ac:dyDescent="0.25">
      <c r="A256" s="2">
        <v>12</v>
      </c>
      <c r="B256" s="2"/>
      <c r="C256" s="3"/>
      <c r="D256" s="3"/>
      <c r="E256" s="4"/>
      <c r="F256" s="3"/>
      <c r="G256" s="4"/>
    </row>
    <row r="257" spans="1:7" x14ac:dyDescent="0.25">
      <c r="A257" s="2">
        <v>13</v>
      </c>
      <c r="B257" s="2"/>
      <c r="C257" s="3"/>
      <c r="D257" s="3"/>
      <c r="E257" s="4"/>
      <c r="F257" s="3"/>
      <c r="G257" s="4"/>
    </row>
    <row r="258" spans="1:7" x14ac:dyDescent="0.25">
      <c r="A258" s="2">
        <v>14</v>
      </c>
      <c r="B258" s="2"/>
      <c r="C258" s="3"/>
      <c r="D258" s="3"/>
      <c r="E258" s="4"/>
      <c r="F258" s="3">
        <v>2</v>
      </c>
      <c r="G258" s="4">
        <v>2.2999999999999998</v>
      </c>
    </row>
    <row r="259" spans="1:7" x14ac:dyDescent="0.25">
      <c r="A259" s="2">
        <v>15</v>
      </c>
      <c r="B259" s="2"/>
      <c r="C259" s="3"/>
      <c r="D259" s="3"/>
      <c r="E259" s="4"/>
      <c r="F259" s="3"/>
      <c r="G259" s="4"/>
    </row>
    <row r="260" spans="1:7" x14ac:dyDescent="0.25">
      <c r="A260" s="2">
        <v>16</v>
      </c>
      <c r="B260" s="2"/>
      <c r="C260" s="3"/>
      <c r="D260" s="3"/>
      <c r="E260" s="4"/>
      <c r="F260" s="3"/>
      <c r="G260" s="4"/>
    </row>
    <row r="261" spans="1:7" x14ac:dyDescent="0.25">
      <c r="A261" s="2">
        <v>17</v>
      </c>
      <c r="B261" s="2"/>
      <c r="C261" s="3"/>
      <c r="D261" s="3"/>
      <c r="E261" s="4"/>
      <c r="F261" s="3"/>
      <c r="G261" s="4"/>
    </row>
    <row r="262" spans="1:7" x14ac:dyDescent="0.25">
      <c r="A262" s="2">
        <v>18</v>
      </c>
      <c r="B262" s="2"/>
      <c r="C262" s="3"/>
      <c r="D262" s="3"/>
      <c r="E262" s="4"/>
      <c r="F262" s="3"/>
      <c r="G262" s="4"/>
    </row>
    <row r="263" spans="1:7" x14ac:dyDescent="0.25">
      <c r="A263" s="2">
        <v>19</v>
      </c>
      <c r="B263" s="2"/>
      <c r="C263" s="3"/>
      <c r="D263" s="3"/>
      <c r="E263" s="4"/>
      <c r="F263" s="3"/>
      <c r="G263" s="4"/>
    </row>
    <row r="264" spans="1:7" x14ac:dyDescent="0.25">
      <c r="A264" s="2">
        <v>20</v>
      </c>
      <c r="B264" s="2"/>
      <c r="C264" s="3"/>
      <c r="D264" s="3"/>
      <c r="E264" s="4"/>
      <c r="F264" s="3"/>
      <c r="G264" s="4"/>
    </row>
    <row r="265" spans="1:7" x14ac:dyDescent="0.25">
      <c r="A265" s="2">
        <v>21</v>
      </c>
      <c r="B265" s="2"/>
      <c r="C265" s="3"/>
      <c r="D265" s="3"/>
      <c r="E265" s="4"/>
      <c r="F265" s="3"/>
      <c r="G265" s="4"/>
    </row>
    <row r="266" spans="1:7" x14ac:dyDescent="0.25">
      <c r="A266" s="2">
        <v>22</v>
      </c>
      <c r="B266" s="2"/>
      <c r="C266" s="3"/>
      <c r="D266" s="3"/>
      <c r="E266" s="4"/>
      <c r="F266" s="3"/>
      <c r="G266" s="4"/>
    </row>
    <row r="267" spans="1:7" x14ac:dyDescent="0.25">
      <c r="A267" s="2">
        <v>23</v>
      </c>
      <c r="B267" s="2">
        <v>0.5</v>
      </c>
      <c r="C267" s="3">
        <v>5</v>
      </c>
      <c r="D267" s="3">
        <v>0</v>
      </c>
      <c r="E267" s="4">
        <v>0.6</v>
      </c>
      <c r="F267" s="3">
        <v>0</v>
      </c>
      <c r="G267" s="4">
        <v>1.2</v>
      </c>
    </row>
    <row r="268" spans="1:7" x14ac:dyDescent="0.25">
      <c r="A268" s="2">
        <v>24</v>
      </c>
      <c r="B268" s="2">
        <v>1.2</v>
      </c>
      <c r="C268" s="3">
        <v>23.5</v>
      </c>
      <c r="D268" s="3">
        <v>0</v>
      </c>
      <c r="E268" s="4">
        <v>0</v>
      </c>
      <c r="F268" s="3">
        <v>1</v>
      </c>
      <c r="G268" s="4">
        <v>0</v>
      </c>
    </row>
    <row r="269" spans="1:7" x14ac:dyDescent="0.25">
      <c r="A269" s="2">
        <v>25</v>
      </c>
      <c r="B269" s="2">
        <v>3.5</v>
      </c>
      <c r="C269" s="3">
        <v>0.6</v>
      </c>
      <c r="D269" s="3">
        <v>3</v>
      </c>
      <c r="E269" s="4">
        <v>9.1999999999999993</v>
      </c>
      <c r="F269" s="3">
        <v>0</v>
      </c>
      <c r="G269" s="4">
        <v>0</v>
      </c>
    </row>
    <row r="270" spans="1:7" x14ac:dyDescent="0.25">
      <c r="A270" s="2">
        <v>26</v>
      </c>
      <c r="B270" s="2">
        <v>0</v>
      </c>
      <c r="C270" s="3">
        <v>0</v>
      </c>
      <c r="D270" s="3">
        <v>0</v>
      </c>
      <c r="E270" s="4">
        <v>0</v>
      </c>
      <c r="F270" s="3">
        <v>2.5</v>
      </c>
      <c r="G270" s="4">
        <v>0.6</v>
      </c>
    </row>
    <row r="271" spans="1:7" x14ac:dyDescent="0.25">
      <c r="A271" s="2">
        <v>27</v>
      </c>
      <c r="B271" s="2"/>
      <c r="C271" s="3"/>
      <c r="D271" s="3"/>
      <c r="E271" s="4"/>
      <c r="F271" s="3"/>
      <c r="G271" s="4"/>
    </row>
    <row r="272" spans="1:7" x14ac:dyDescent="0.25">
      <c r="A272" s="2">
        <v>28</v>
      </c>
      <c r="B272" s="2"/>
      <c r="C272" s="3"/>
      <c r="D272" s="3"/>
      <c r="E272" s="4"/>
      <c r="F272" s="5"/>
      <c r="G272" s="6"/>
    </row>
    <row r="273" spans="1:7" x14ac:dyDescent="0.25">
      <c r="A273" s="2">
        <v>29</v>
      </c>
      <c r="B273" s="2"/>
      <c r="C273" s="3"/>
      <c r="D273" s="3"/>
      <c r="E273" s="4"/>
      <c r="F273" s="3"/>
      <c r="G273" s="4"/>
    </row>
    <row r="274" spans="1:7" x14ac:dyDescent="0.25">
      <c r="A274" s="2">
        <v>30</v>
      </c>
      <c r="B274" s="2"/>
      <c r="C274" s="3"/>
      <c r="D274" s="3"/>
      <c r="E274" s="4"/>
      <c r="F274" s="3"/>
      <c r="G274" s="4"/>
    </row>
    <row r="275" spans="1:7" x14ac:dyDescent="0.25">
      <c r="A275" s="7">
        <v>37165</v>
      </c>
      <c r="B275" s="2"/>
      <c r="C275" s="3"/>
      <c r="D275" s="3"/>
      <c r="E275" s="4"/>
      <c r="F275" s="3"/>
      <c r="G275" s="4"/>
    </row>
    <row r="276" spans="1:7" x14ac:dyDescent="0.25">
      <c r="A276" s="2">
        <v>2</v>
      </c>
      <c r="B276" s="2"/>
      <c r="C276" s="3"/>
      <c r="D276" s="3"/>
      <c r="E276" s="4"/>
      <c r="F276" s="3"/>
      <c r="G276" s="4"/>
    </row>
    <row r="277" spans="1:7" x14ac:dyDescent="0.25">
      <c r="A277" s="2">
        <v>3</v>
      </c>
      <c r="B277" s="2"/>
      <c r="C277" s="3"/>
      <c r="D277" s="3"/>
      <c r="E277" s="4"/>
      <c r="F277" s="3"/>
      <c r="G277" s="4"/>
    </row>
    <row r="278" spans="1:7" x14ac:dyDescent="0.25">
      <c r="A278" s="2">
        <v>4</v>
      </c>
      <c r="B278" s="2"/>
      <c r="C278" s="3"/>
      <c r="D278" s="3"/>
      <c r="E278" s="4"/>
      <c r="F278" s="3"/>
      <c r="G278" s="4"/>
    </row>
    <row r="279" spans="1:7" x14ac:dyDescent="0.25">
      <c r="A279" s="2">
        <v>5</v>
      </c>
      <c r="B279" s="2"/>
      <c r="C279" s="3"/>
      <c r="D279" s="3"/>
      <c r="E279" s="4"/>
      <c r="F279" s="3"/>
      <c r="G279" s="4"/>
    </row>
    <row r="280" spans="1:7" x14ac:dyDescent="0.25">
      <c r="A280" s="2">
        <v>6</v>
      </c>
      <c r="B280" s="2"/>
      <c r="C280" s="3"/>
      <c r="D280" s="3"/>
      <c r="E280" s="4"/>
      <c r="F280" s="3"/>
      <c r="G280" s="4"/>
    </row>
    <row r="281" spans="1:7" x14ac:dyDescent="0.25">
      <c r="A281" s="2">
        <v>7</v>
      </c>
      <c r="B281" s="2"/>
      <c r="C281" s="3"/>
      <c r="D281" s="3"/>
      <c r="E281" s="4"/>
      <c r="F281" s="3"/>
      <c r="G281" s="4"/>
    </row>
    <row r="282" spans="1:7" x14ac:dyDescent="0.25">
      <c r="A282" s="2">
        <v>8</v>
      </c>
      <c r="B282" s="2"/>
      <c r="C282" s="3"/>
      <c r="D282" s="3"/>
      <c r="E282" s="4"/>
      <c r="F282" s="3"/>
      <c r="G282" s="4"/>
    </row>
    <row r="283" spans="1:7" x14ac:dyDescent="0.25">
      <c r="A283" s="2">
        <v>9</v>
      </c>
      <c r="B283" s="2"/>
      <c r="C283" s="3"/>
      <c r="D283" s="3"/>
      <c r="E283" s="4"/>
      <c r="F283" s="3">
        <v>3.8</v>
      </c>
      <c r="G283" s="4">
        <v>5.2</v>
      </c>
    </row>
    <row r="284" spans="1:7" x14ac:dyDescent="0.25">
      <c r="A284" s="2">
        <v>10</v>
      </c>
      <c r="B284" s="2"/>
      <c r="C284" s="3"/>
      <c r="D284" s="3"/>
      <c r="E284" s="4">
        <v>0.7</v>
      </c>
      <c r="F284" s="3"/>
      <c r="G284" s="4">
        <v>3.7</v>
      </c>
    </row>
    <row r="285" spans="1:7" x14ac:dyDescent="0.25">
      <c r="A285" s="2">
        <v>11</v>
      </c>
      <c r="B285" s="2"/>
      <c r="C285" s="3"/>
      <c r="D285" s="3"/>
      <c r="E285" s="4"/>
      <c r="F285" s="3"/>
      <c r="G285" s="4"/>
    </row>
    <row r="286" spans="1:7" x14ac:dyDescent="0.25">
      <c r="A286" s="2">
        <v>12</v>
      </c>
      <c r="B286" s="2"/>
      <c r="C286" s="3"/>
      <c r="D286" s="3"/>
      <c r="E286" s="4"/>
      <c r="F286" s="3"/>
      <c r="G286" s="4"/>
    </row>
    <row r="287" spans="1:7" x14ac:dyDescent="0.25">
      <c r="A287" s="2">
        <v>13</v>
      </c>
      <c r="B287" s="2">
        <v>13.2</v>
      </c>
      <c r="C287" s="3">
        <v>9.5</v>
      </c>
      <c r="D287" s="3">
        <v>12</v>
      </c>
      <c r="E287" s="4">
        <v>11.5</v>
      </c>
      <c r="F287" s="3">
        <v>3.8</v>
      </c>
      <c r="G287" s="4">
        <v>5.5</v>
      </c>
    </row>
    <row r="288" spans="1:7" x14ac:dyDescent="0.25">
      <c r="A288" s="2">
        <v>14</v>
      </c>
      <c r="B288" s="2"/>
      <c r="C288" s="3"/>
      <c r="D288" s="3"/>
      <c r="E288" s="4"/>
      <c r="F288" s="3"/>
      <c r="G288" s="4"/>
    </row>
    <row r="289" spans="1:7" x14ac:dyDescent="0.25">
      <c r="A289" s="2">
        <v>15</v>
      </c>
      <c r="B289" s="2"/>
      <c r="C289" s="3"/>
      <c r="D289" s="3"/>
      <c r="E289" s="4"/>
      <c r="F289" s="3"/>
      <c r="G289" s="4"/>
    </row>
    <row r="290" spans="1:7" x14ac:dyDescent="0.25">
      <c r="A290" s="2">
        <v>16</v>
      </c>
      <c r="B290" s="2"/>
      <c r="C290" s="3"/>
      <c r="D290" s="3"/>
      <c r="E290" s="4"/>
      <c r="F290" s="3"/>
      <c r="G290" s="4"/>
    </row>
    <row r="291" spans="1:7" x14ac:dyDescent="0.25">
      <c r="A291" s="2">
        <v>17</v>
      </c>
      <c r="B291" s="2"/>
      <c r="C291" s="3"/>
      <c r="D291" s="3"/>
      <c r="E291" s="4"/>
      <c r="F291" s="3">
        <v>4</v>
      </c>
      <c r="G291" s="4"/>
    </row>
    <row r="292" spans="1:7" x14ac:dyDescent="0.25">
      <c r="A292" s="2">
        <v>18</v>
      </c>
      <c r="B292" s="2">
        <v>8.8000000000000007</v>
      </c>
      <c r="C292" s="3">
        <v>9.3000000000000007</v>
      </c>
      <c r="D292" s="3">
        <v>3.4</v>
      </c>
      <c r="E292" s="4">
        <v>6.5</v>
      </c>
      <c r="F292" s="3">
        <v>3.5</v>
      </c>
      <c r="G292" s="4">
        <v>4.7</v>
      </c>
    </row>
    <row r="293" spans="1:7" x14ac:dyDescent="0.25">
      <c r="A293" s="2">
        <v>19</v>
      </c>
      <c r="B293" s="2">
        <v>1.9</v>
      </c>
      <c r="C293" s="3">
        <v>0.5</v>
      </c>
      <c r="D293" s="3">
        <v>3.4</v>
      </c>
      <c r="E293" s="4">
        <v>2.4</v>
      </c>
      <c r="F293" s="3">
        <v>0</v>
      </c>
      <c r="G293" s="4">
        <v>0</v>
      </c>
    </row>
    <row r="294" spans="1:7" x14ac:dyDescent="0.25">
      <c r="A294" s="2">
        <v>20</v>
      </c>
      <c r="B294" s="2">
        <v>3.1</v>
      </c>
      <c r="C294" s="3">
        <v>2.2999999999999998</v>
      </c>
      <c r="D294" s="3">
        <v>1</v>
      </c>
      <c r="E294" s="4">
        <v>1.3</v>
      </c>
      <c r="F294" s="3">
        <v>8.8000000000000007</v>
      </c>
      <c r="G294" s="4">
        <v>31.2</v>
      </c>
    </row>
    <row r="295" spans="1:7" x14ac:dyDescent="0.25">
      <c r="A295" s="2">
        <v>21</v>
      </c>
      <c r="B295" s="2"/>
      <c r="C295" s="3"/>
      <c r="D295" s="3"/>
      <c r="E295" s="4"/>
      <c r="F295" s="3"/>
      <c r="G295" s="4"/>
    </row>
    <row r="296" spans="1:7" x14ac:dyDescent="0.25">
      <c r="A296" s="2">
        <v>22</v>
      </c>
      <c r="B296" s="2"/>
      <c r="C296" s="3"/>
      <c r="D296" s="3"/>
      <c r="E296" s="4"/>
      <c r="F296" s="3"/>
      <c r="G296" s="4"/>
    </row>
    <row r="297" spans="1:7" x14ac:dyDescent="0.25">
      <c r="A297" s="2">
        <v>23</v>
      </c>
      <c r="B297" s="2"/>
      <c r="C297" s="3"/>
      <c r="D297" s="3"/>
      <c r="E297" s="4"/>
      <c r="F297" s="3"/>
      <c r="G297" s="4"/>
    </row>
    <row r="298" spans="1:7" x14ac:dyDescent="0.25">
      <c r="A298" s="2">
        <v>24</v>
      </c>
      <c r="B298" s="2">
        <v>41</v>
      </c>
      <c r="C298" s="3">
        <v>49</v>
      </c>
      <c r="D298" s="3">
        <v>20.5</v>
      </c>
      <c r="E298" s="4">
        <v>44.1</v>
      </c>
      <c r="F298" s="3">
        <v>7.8</v>
      </c>
      <c r="G298" s="4">
        <v>5.4</v>
      </c>
    </row>
    <row r="299" spans="1:7" x14ac:dyDescent="0.25">
      <c r="A299" s="2">
        <v>25</v>
      </c>
      <c r="B299" s="2"/>
      <c r="C299" s="3"/>
      <c r="D299" s="3"/>
      <c r="E299" s="4"/>
      <c r="F299" s="3"/>
      <c r="G299" s="4"/>
    </row>
    <row r="300" spans="1:7" x14ac:dyDescent="0.25">
      <c r="A300" s="2">
        <v>26</v>
      </c>
      <c r="B300" s="2"/>
      <c r="C300" s="3"/>
      <c r="D300" s="3"/>
      <c r="E300" s="4"/>
      <c r="F300" s="3"/>
      <c r="G300" s="4"/>
    </row>
    <row r="301" spans="1:7" x14ac:dyDescent="0.25">
      <c r="A301" s="2">
        <v>27</v>
      </c>
      <c r="B301" s="2">
        <v>37</v>
      </c>
      <c r="C301" s="3">
        <v>51.2</v>
      </c>
      <c r="D301" s="3">
        <v>22.8</v>
      </c>
      <c r="E301" s="4">
        <v>59.5</v>
      </c>
      <c r="F301" s="3">
        <v>31.3</v>
      </c>
      <c r="G301" s="4">
        <v>39.799999999999997</v>
      </c>
    </row>
    <row r="302" spans="1:7" x14ac:dyDescent="0.25">
      <c r="A302" s="2">
        <v>28</v>
      </c>
      <c r="B302" s="2">
        <v>37.200000000000003</v>
      </c>
      <c r="C302" s="3">
        <v>22.5</v>
      </c>
      <c r="D302" s="3">
        <v>63</v>
      </c>
      <c r="E302" s="4">
        <v>74</v>
      </c>
      <c r="F302" s="8">
        <v>77.5</v>
      </c>
      <c r="G302" s="6">
        <v>31.2</v>
      </c>
    </row>
    <row r="303" spans="1:7" x14ac:dyDescent="0.25">
      <c r="A303" s="2">
        <v>29</v>
      </c>
      <c r="B303" s="2">
        <v>3.6</v>
      </c>
      <c r="C303" s="3">
        <v>8.9</v>
      </c>
      <c r="D303" s="3">
        <v>2</v>
      </c>
      <c r="E303" s="4">
        <v>1.4</v>
      </c>
      <c r="F303" s="3">
        <v>0</v>
      </c>
      <c r="G303" s="4">
        <v>1.8</v>
      </c>
    </row>
    <row r="304" spans="1:7" x14ac:dyDescent="0.25">
      <c r="A304" s="2">
        <v>30</v>
      </c>
      <c r="B304" s="2"/>
      <c r="C304" s="3"/>
      <c r="D304" s="3"/>
      <c r="E304" s="4"/>
      <c r="F304" s="3">
        <v>6.25</v>
      </c>
      <c r="G304" s="4">
        <v>28.8</v>
      </c>
    </row>
    <row r="305" spans="1:7" x14ac:dyDescent="0.25">
      <c r="A305" s="2">
        <v>31</v>
      </c>
      <c r="B305" s="2"/>
      <c r="C305" s="3"/>
      <c r="D305" s="3"/>
      <c r="E305" s="4"/>
      <c r="F305" s="3"/>
      <c r="G305" s="4"/>
    </row>
    <row r="306" spans="1:7" x14ac:dyDescent="0.25">
      <c r="A306" s="7">
        <v>37196</v>
      </c>
      <c r="B306" s="2">
        <v>13.2</v>
      </c>
      <c r="C306" s="3">
        <v>13.4</v>
      </c>
      <c r="D306" s="3">
        <v>15.3</v>
      </c>
      <c r="E306" s="4">
        <v>17</v>
      </c>
      <c r="F306" s="3">
        <v>14.75</v>
      </c>
      <c r="G306" s="4">
        <v>7.6</v>
      </c>
    </row>
    <row r="307" spans="1:7" x14ac:dyDescent="0.25">
      <c r="A307" s="2">
        <v>2</v>
      </c>
      <c r="B307" s="2">
        <v>22.1</v>
      </c>
      <c r="C307" s="3">
        <v>3.1</v>
      </c>
      <c r="D307" s="3">
        <v>3.9</v>
      </c>
      <c r="E307" s="4">
        <v>2</v>
      </c>
      <c r="F307" s="3">
        <v>5</v>
      </c>
      <c r="G307" s="4">
        <v>0.9</v>
      </c>
    </row>
    <row r="308" spans="1:7" x14ac:dyDescent="0.25">
      <c r="A308" s="2">
        <v>3</v>
      </c>
      <c r="B308" s="2">
        <v>1.9</v>
      </c>
      <c r="C308" s="3">
        <v>1.8</v>
      </c>
      <c r="D308" s="3">
        <v>2.1</v>
      </c>
      <c r="E308" s="4">
        <v>3.7</v>
      </c>
      <c r="F308" s="3">
        <v>0.3</v>
      </c>
      <c r="G308" s="4">
        <v>6.2</v>
      </c>
    </row>
    <row r="309" spans="1:7" x14ac:dyDescent="0.25">
      <c r="A309" s="2">
        <v>4</v>
      </c>
      <c r="B309" s="2">
        <v>15.2</v>
      </c>
      <c r="C309" s="3">
        <v>12.3</v>
      </c>
      <c r="D309" s="3">
        <v>7.8</v>
      </c>
      <c r="E309" s="4">
        <v>34</v>
      </c>
      <c r="F309" s="3">
        <v>18.7</v>
      </c>
      <c r="G309" s="4">
        <v>7.5</v>
      </c>
    </row>
    <row r="310" spans="1:7" x14ac:dyDescent="0.25">
      <c r="A310" s="2">
        <v>5</v>
      </c>
      <c r="B310" s="2">
        <v>16.2</v>
      </c>
      <c r="C310" s="3">
        <v>3.1</v>
      </c>
      <c r="D310" s="3">
        <v>7.4</v>
      </c>
      <c r="E310" s="4">
        <v>3.4</v>
      </c>
      <c r="F310" s="3">
        <v>0</v>
      </c>
      <c r="G310" s="4">
        <v>0</v>
      </c>
    </row>
    <row r="311" spans="1:7" x14ac:dyDescent="0.25">
      <c r="A311" s="2">
        <v>6</v>
      </c>
      <c r="B311" s="2">
        <v>11.9</v>
      </c>
      <c r="C311" s="3">
        <v>24</v>
      </c>
      <c r="D311" s="3">
        <v>7.5</v>
      </c>
      <c r="E311" s="4">
        <v>8.9</v>
      </c>
      <c r="F311" s="3">
        <v>0</v>
      </c>
      <c r="G311" s="4">
        <v>2.5</v>
      </c>
    </row>
    <row r="312" spans="1:7" x14ac:dyDescent="0.25">
      <c r="A312" s="2">
        <v>7</v>
      </c>
      <c r="B312" s="2">
        <v>2.6</v>
      </c>
      <c r="C312" s="3">
        <v>1.3</v>
      </c>
      <c r="D312" s="3">
        <v>4</v>
      </c>
      <c r="E312" s="4">
        <v>7</v>
      </c>
      <c r="F312" s="3">
        <v>0</v>
      </c>
      <c r="G312" s="4">
        <v>4.2</v>
      </c>
    </row>
    <row r="313" spans="1:7" x14ac:dyDescent="0.25">
      <c r="A313" s="2">
        <v>8</v>
      </c>
      <c r="B313" s="2">
        <v>9</v>
      </c>
      <c r="C313" s="3">
        <v>8</v>
      </c>
      <c r="D313" s="3">
        <v>18.3</v>
      </c>
      <c r="E313" s="4">
        <v>5</v>
      </c>
      <c r="F313" s="3">
        <v>7</v>
      </c>
      <c r="G313" s="4">
        <v>11.6</v>
      </c>
    </row>
    <row r="314" spans="1:7" x14ac:dyDescent="0.25">
      <c r="A314" s="2">
        <v>9</v>
      </c>
      <c r="B314" s="2">
        <v>2.2999999999999998</v>
      </c>
      <c r="C314" s="3">
        <v>0</v>
      </c>
      <c r="D314" s="3">
        <v>0</v>
      </c>
      <c r="E314" s="4">
        <v>4.9000000000000004</v>
      </c>
      <c r="F314" s="3">
        <v>0</v>
      </c>
      <c r="G314" s="4">
        <v>0</v>
      </c>
    </row>
    <row r="315" spans="1:7" x14ac:dyDescent="0.25">
      <c r="A315" s="2">
        <v>10</v>
      </c>
      <c r="B315" s="2">
        <v>2.7</v>
      </c>
      <c r="C315" s="3">
        <v>3</v>
      </c>
      <c r="D315" s="3">
        <v>0</v>
      </c>
      <c r="E315" s="4">
        <v>6</v>
      </c>
      <c r="F315" s="3">
        <v>0.5</v>
      </c>
      <c r="G315" s="4">
        <v>3</v>
      </c>
    </row>
    <row r="316" spans="1:7" x14ac:dyDescent="0.25">
      <c r="A316" s="2">
        <v>11</v>
      </c>
      <c r="B316" s="2"/>
      <c r="C316" s="3"/>
      <c r="D316" s="3"/>
      <c r="E316" s="4"/>
      <c r="F316" s="3"/>
      <c r="G316" s="4">
        <v>3.2</v>
      </c>
    </row>
    <row r="317" spans="1:7" x14ac:dyDescent="0.25">
      <c r="A317" s="2">
        <v>12</v>
      </c>
      <c r="B317" s="2"/>
      <c r="C317" s="3"/>
      <c r="D317" s="3"/>
      <c r="E317" s="4"/>
      <c r="F317" s="3"/>
      <c r="G317" s="4">
        <v>3</v>
      </c>
    </row>
    <row r="318" spans="1:7" x14ac:dyDescent="0.25">
      <c r="A318" s="2">
        <v>13</v>
      </c>
      <c r="B318" s="2"/>
      <c r="C318" s="3"/>
      <c r="D318" s="3"/>
      <c r="E318" s="4"/>
      <c r="F318" s="3"/>
      <c r="G318" s="4"/>
    </row>
    <row r="319" spans="1:7" x14ac:dyDescent="0.25">
      <c r="A319" s="2">
        <v>14</v>
      </c>
      <c r="B319" s="2"/>
      <c r="C319" s="3"/>
      <c r="D319" s="3"/>
      <c r="E319" s="4"/>
      <c r="F319" s="3"/>
      <c r="G319" s="4"/>
    </row>
    <row r="320" spans="1:7" x14ac:dyDescent="0.25">
      <c r="A320" s="2">
        <v>15</v>
      </c>
      <c r="B320" s="2">
        <v>3.8</v>
      </c>
      <c r="C320" s="3">
        <v>2.1</v>
      </c>
      <c r="D320" s="3">
        <v>3.1</v>
      </c>
      <c r="E320" s="4">
        <v>3.5</v>
      </c>
      <c r="F320" s="3">
        <v>2.7</v>
      </c>
      <c r="G320" s="4">
        <v>1.9</v>
      </c>
    </row>
    <row r="321" spans="1:7" x14ac:dyDescent="0.25">
      <c r="A321" s="2">
        <v>16</v>
      </c>
      <c r="B321" s="2">
        <v>2.5</v>
      </c>
      <c r="C321" s="3">
        <v>2.8</v>
      </c>
      <c r="D321" s="3">
        <v>2.2999999999999998</v>
      </c>
      <c r="E321" s="4">
        <v>2.2999999999999998</v>
      </c>
      <c r="F321" s="3"/>
      <c r="G321" s="4">
        <v>0.9</v>
      </c>
    </row>
    <row r="322" spans="1:7" x14ac:dyDescent="0.25">
      <c r="A322" s="2">
        <v>17</v>
      </c>
      <c r="B322" s="2">
        <v>8.5</v>
      </c>
      <c r="C322" s="3">
        <v>1.9</v>
      </c>
      <c r="D322" s="3">
        <v>16.3</v>
      </c>
      <c r="E322" s="4">
        <v>5.8</v>
      </c>
      <c r="F322" s="3">
        <v>3.2</v>
      </c>
      <c r="G322" s="4">
        <v>6</v>
      </c>
    </row>
    <row r="323" spans="1:7" x14ac:dyDescent="0.25">
      <c r="A323" s="2">
        <v>18</v>
      </c>
      <c r="B323" s="2"/>
      <c r="C323" s="3"/>
      <c r="D323" s="3"/>
      <c r="E323" s="4"/>
      <c r="F323" s="3"/>
      <c r="G323" s="4"/>
    </row>
    <row r="324" spans="1:7" x14ac:dyDescent="0.25">
      <c r="A324" s="2">
        <v>19</v>
      </c>
      <c r="B324" s="2"/>
      <c r="C324" s="3"/>
      <c r="D324" s="3"/>
      <c r="E324" s="4"/>
      <c r="F324" s="3"/>
      <c r="G324" s="4"/>
    </row>
    <row r="325" spans="1:7" x14ac:dyDescent="0.25">
      <c r="A325" s="2">
        <v>20</v>
      </c>
      <c r="B325" s="2">
        <v>3.4</v>
      </c>
      <c r="C325" s="3">
        <v>1.6</v>
      </c>
      <c r="D325" s="3">
        <v>2.7</v>
      </c>
      <c r="E325" s="4">
        <v>0.3</v>
      </c>
      <c r="F325" s="3"/>
      <c r="G325" s="4"/>
    </row>
    <row r="326" spans="1:7" x14ac:dyDescent="0.25">
      <c r="A326" s="2">
        <v>21</v>
      </c>
      <c r="B326" s="2"/>
      <c r="C326" s="3"/>
      <c r="D326" s="3"/>
      <c r="E326" s="4"/>
      <c r="F326" s="3"/>
      <c r="G326" s="4"/>
    </row>
    <row r="327" spans="1:7" x14ac:dyDescent="0.25">
      <c r="A327" s="2">
        <v>22</v>
      </c>
      <c r="B327" s="2"/>
      <c r="C327" s="3"/>
      <c r="D327" s="3"/>
      <c r="E327" s="4"/>
      <c r="F327" s="3"/>
      <c r="G327" s="4"/>
    </row>
    <row r="328" spans="1:7" x14ac:dyDescent="0.25">
      <c r="A328" s="2">
        <v>23</v>
      </c>
      <c r="B328" s="2">
        <v>13.3</v>
      </c>
      <c r="C328" s="3">
        <v>21.5</v>
      </c>
      <c r="D328" s="3">
        <v>27</v>
      </c>
      <c r="E328" s="4">
        <v>17.8</v>
      </c>
      <c r="F328" s="3"/>
      <c r="G328" s="4"/>
    </row>
    <row r="329" spans="1:7" x14ac:dyDescent="0.25">
      <c r="A329" s="2">
        <v>24</v>
      </c>
      <c r="B329" s="2">
        <v>56.1</v>
      </c>
      <c r="C329" s="3">
        <v>31.5</v>
      </c>
      <c r="D329" s="3">
        <v>23.7</v>
      </c>
      <c r="E329" s="4">
        <v>36.1</v>
      </c>
      <c r="F329" s="3">
        <v>15.8</v>
      </c>
      <c r="G329" s="4">
        <v>35.6</v>
      </c>
    </row>
    <row r="330" spans="1:7" x14ac:dyDescent="0.25">
      <c r="A330" s="2">
        <v>25</v>
      </c>
      <c r="B330" s="2">
        <v>27.2</v>
      </c>
      <c r="C330" s="3">
        <v>35.6</v>
      </c>
      <c r="D330" s="3">
        <v>54.1</v>
      </c>
      <c r="E330" s="4">
        <v>38.200000000000003</v>
      </c>
      <c r="F330" s="3">
        <v>69.2</v>
      </c>
      <c r="G330" s="4">
        <v>57.6</v>
      </c>
    </row>
    <row r="331" spans="1:7" x14ac:dyDescent="0.25">
      <c r="A331" s="2">
        <v>26</v>
      </c>
      <c r="B331" s="2">
        <v>3.2</v>
      </c>
      <c r="C331" s="3">
        <v>2.1</v>
      </c>
      <c r="D331" s="3">
        <v>1.9</v>
      </c>
      <c r="E331" s="4">
        <v>3.1</v>
      </c>
      <c r="F331" s="3">
        <v>2.7</v>
      </c>
      <c r="G331" s="4">
        <v>6.1</v>
      </c>
    </row>
    <row r="332" spans="1:7" x14ac:dyDescent="0.25">
      <c r="A332" s="2">
        <v>27</v>
      </c>
      <c r="B332" s="2"/>
      <c r="C332" s="3"/>
      <c r="D332" s="3"/>
      <c r="E332" s="4"/>
      <c r="F332" s="3">
        <v>2.7</v>
      </c>
      <c r="G332" s="4">
        <v>1.4</v>
      </c>
    </row>
    <row r="333" spans="1:7" x14ac:dyDescent="0.25">
      <c r="A333" s="2">
        <v>28</v>
      </c>
      <c r="B333" s="2">
        <v>0</v>
      </c>
      <c r="C333" s="3">
        <v>1.1000000000000001</v>
      </c>
      <c r="D333" s="3">
        <v>24.7</v>
      </c>
      <c r="E333" s="4">
        <v>4.2</v>
      </c>
      <c r="F333" s="5"/>
      <c r="G333" s="6"/>
    </row>
    <row r="334" spans="1:7" x14ac:dyDescent="0.25">
      <c r="A334" s="2">
        <v>29</v>
      </c>
      <c r="B334" s="2">
        <v>21.1</v>
      </c>
      <c r="C334" s="3">
        <v>28</v>
      </c>
      <c r="D334" s="3">
        <v>18.3</v>
      </c>
      <c r="E334" s="4">
        <v>28.3</v>
      </c>
      <c r="F334" s="3">
        <v>10</v>
      </c>
      <c r="G334" s="4">
        <v>37.200000000000003</v>
      </c>
    </row>
    <row r="335" spans="1:7" x14ac:dyDescent="0.25">
      <c r="A335" s="2">
        <v>30</v>
      </c>
      <c r="B335" s="2">
        <v>14.3</v>
      </c>
      <c r="C335" s="3">
        <v>2.7</v>
      </c>
      <c r="D335" s="3">
        <v>11.3</v>
      </c>
      <c r="E335" s="4">
        <v>14.4</v>
      </c>
      <c r="F335" s="3">
        <v>8.6999999999999993</v>
      </c>
      <c r="G335" s="4">
        <v>12.2</v>
      </c>
    </row>
    <row r="336" spans="1:7" x14ac:dyDescent="0.25">
      <c r="A336" s="7">
        <v>37226</v>
      </c>
      <c r="B336" s="2">
        <v>31.3</v>
      </c>
      <c r="C336" s="3">
        <v>20.8</v>
      </c>
      <c r="D336" s="3">
        <v>22.1</v>
      </c>
      <c r="E336" s="4">
        <v>26.5</v>
      </c>
      <c r="F336" s="3">
        <v>15</v>
      </c>
      <c r="G336" s="4">
        <v>29</v>
      </c>
    </row>
    <row r="337" spans="1:7" x14ac:dyDescent="0.25">
      <c r="A337" s="2">
        <v>2</v>
      </c>
      <c r="B337" s="2"/>
      <c r="C337" s="3"/>
      <c r="D337" s="3"/>
      <c r="E337" s="4"/>
      <c r="F337" s="3"/>
      <c r="G337" s="4"/>
    </row>
    <row r="338" spans="1:7" x14ac:dyDescent="0.25">
      <c r="A338" s="2">
        <v>3</v>
      </c>
      <c r="B338" s="2"/>
      <c r="C338" s="3"/>
      <c r="D338" s="3"/>
      <c r="E338" s="4"/>
      <c r="F338" s="3"/>
      <c r="G338" s="4"/>
    </row>
    <row r="339" spans="1:7" x14ac:dyDescent="0.25">
      <c r="A339" s="2">
        <v>4</v>
      </c>
      <c r="B339" s="2">
        <v>4.3</v>
      </c>
      <c r="C339" s="3">
        <v>1.3</v>
      </c>
      <c r="D339" s="3">
        <v>6.1</v>
      </c>
      <c r="E339" s="4">
        <v>4.0999999999999996</v>
      </c>
      <c r="F339" s="3"/>
      <c r="G339" s="4"/>
    </row>
    <row r="340" spans="1:7" x14ac:dyDescent="0.25">
      <c r="A340" s="2">
        <v>5</v>
      </c>
      <c r="B340" s="2"/>
      <c r="C340" s="3"/>
      <c r="D340" s="3"/>
      <c r="E340" s="4"/>
      <c r="F340" s="3"/>
      <c r="G340" s="4"/>
    </row>
    <row r="341" spans="1:7" x14ac:dyDescent="0.25">
      <c r="A341" s="2">
        <v>6</v>
      </c>
      <c r="B341" s="2"/>
      <c r="C341" s="3"/>
      <c r="D341" s="3"/>
      <c r="E341" s="4"/>
      <c r="F341" s="3"/>
      <c r="G341" s="4"/>
    </row>
    <row r="342" spans="1:7" x14ac:dyDescent="0.25">
      <c r="A342" s="2">
        <v>7</v>
      </c>
      <c r="B342" s="2"/>
      <c r="C342" s="3"/>
      <c r="D342" s="3"/>
      <c r="E342" s="4"/>
      <c r="F342" s="3"/>
      <c r="G342" s="4"/>
    </row>
    <row r="343" spans="1:7" x14ac:dyDescent="0.25">
      <c r="A343" s="2">
        <v>8</v>
      </c>
      <c r="B343" s="2"/>
      <c r="C343" s="3"/>
      <c r="D343" s="3"/>
      <c r="E343" s="4"/>
      <c r="F343" s="3"/>
      <c r="G343" s="4"/>
    </row>
    <row r="344" spans="1:7" x14ac:dyDescent="0.25">
      <c r="A344" s="2">
        <v>9</v>
      </c>
      <c r="B344" s="2"/>
      <c r="C344" s="3"/>
      <c r="D344" s="3"/>
      <c r="E344" s="4"/>
      <c r="F344" s="3"/>
      <c r="G344" s="4"/>
    </row>
    <row r="345" spans="1:7" x14ac:dyDescent="0.25">
      <c r="A345" s="2">
        <v>10</v>
      </c>
      <c r="B345" s="2"/>
      <c r="C345" s="3"/>
      <c r="D345" s="3"/>
      <c r="E345" s="4"/>
      <c r="F345" s="3"/>
      <c r="G345" s="4"/>
    </row>
    <row r="346" spans="1:7" x14ac:dyDescent="0.25">
      <c r="A346" s="2">
        <v>11</v>
      </c>
      <c r="B346" s="2"/>
      <c r="C346" s="3"/>
      <c r="D346" s="3"/>
      <c r="E346" s="4"/>
      <c r="F346" s="3"/>
      <c r="G346" s="4"/>
    </row>
    <row r="347" spans="1:7" x14ac:dyDescent="0.25">
      <c r="A347" s="2">
        <v>12</v>
      </c>
      <c r="B347" s="2"/>
      <c r="C347" s="3"/>
      <c r="D347" s="3"/>
      <c r="E347" s="4"/>
      <c r="F347" s="3"/>
      <c r="G347" s="4"/>
    </row>
    <row r="348" spans="1:7" x14ac:dyDescent="0.25">
      <c r="A348" s="2">
        <v>13</v>
      </c>
      <c r="B348" s="2"/>
      <c r="C348" s="3"/>
      <c r="D348" s="3"/>
      <c r="E348" s="4"/>
      <c r="F348" s="3"/>
      <c r="G348" s="4"/>
    </row>
    <row r="349" spans="1:7" x14ac:dyDescent="0.25">
      <c r="A349" s="2">
        <v>14</v>
      </c>
      <c r="B349" s="2"/>
      <c r="C349" s="3"/>
      <c r="D349" s="3"/>
      <c r="E349" s="4"/>
      <c r="F349" s="3"/>
      <c r="G349" s="4"/>
    </row>
    <row r="350" spans="1:7" x14ac:dyDescent="0.25">
      <c r="A350" s="2">
        <v>15</v>
      </c>
      <c r="B350" s="2"/>
      <c r="C350" s="3"/>
      <c r="D350" s="3"/>
      <c r="E350" s="4"/>
      <c r="F350" s="3"/>
      <c r="G350" s="4"/>
    </row>
    <row r="351" spans="1:7" x14ac:dyDescent="0.25">
      <c r="A351" s="2">
        <v>16</v>
      </c>
      <c r="B351" s="2">
        <v>14.5</v>
      </c>
      <c r="C351" s="3">
        <v>6.7</v>
      </c>
      <c r="D351" s="3">
        <v>5.5</v>
      </c>
      <c r="E351" s="4">
        <v>6.1</v>
      </c>
      <c r="F351" s="3"/>
      <c r="G351" s="4"/>
    </row>
    <row r="352" spans="1:7" x14ac:dyDescent="0.25">
      <c r="A352" s="2">
        <v>17</v>
      </c>
      <c r="B352" s="2"/>
      <c r="C352" s="3"/>
      <c r="D352" s="3"/>
      <c r="E352" s="4"/>
      <c r="F352" s="3"/>
      <c r="G352" s="4"/>
    </row>
    <row r="353" spans="1:7" x14ac:dyDescent="0.25">
      <c r="A353" s="2">
        <v>18</v>
      </c>
      <c r="B353" s="2"/>
      <c r="C353" s="3"/>
      <c r="D353" s="3"/>
      <c r="E353" s="4"/>
      <c r="F353" s="3"/>
      <c r="G353" s="4"/>
    </row>
    <row r="354" spans="1:7" x14ac:dyDescent="0.25">
      <c r="A354" s="2">
        <v>19</v>
      </c>
      <c r="B354" s="2"/>
      <c r="C354" s="3"/>
      <c r="D354" s="3"/>
      <c r="E354" s="4"/>
      <c r="F354" s="3"/>
      <c r="G354" s="4"/>
    </row>
    <row r="355" spans="1:7" x14ac:dyDescent="0.25">
      <c r="A355" s="2">
        <v>20</v>
      </c>
      <c r="B355" s="2"/>
      <c r="C355" s="3"/>
      <c r="D355" s="3"/>
      <c r="E355" s="4"/>
      <c r="F355" s="3"/>
      <c r="G355" s="4"/>
    </row>
    <row r="356" spans="1:7" x14ac:dyDescent="0.25">
      <c r="A356" s="2">
        <v>21</v>
      </c>
      <c r="B356" s="2"/>
      <c r="C356" s="3"/>
      <c r="D356" s="3"/>
      <c r="E356" s="4"/>
      <c r="F356" s="3"/>
      <c r="G356" s="4"/>
    </row>
    <row r="357" spans="1:7" x14ac:dyDescent="0.25">
      <c r="A357" s="2">
        <v>22</v>
      </c>
      <c r="B357" s="2"/>
      <c r="C357" s="3"/>
      <c r="D357" s="3"/>
      <c r="E357" s="4"/>
      <c r="F357" s="3"/>
      <c r="G357" s="4"/>
    </row>
    <row r="358" spans="1:7" x14ac:dyDescent="0.25">
      <c r="A358" s="2">
        <v>23</v>
      </c>
      <c r="B358" s="2"/>
      <c r="C358" s="3"/>
      <c r="D358" s="3"/>
      <c r="E358" s="4"/>
      <c r="F358" s="3"/>
      <c r="G358" s="4"/>
    </row>
    <row r="359" spans="1:7" x14ac:dyDescent="0.25">
      <c r="A359" s="2">
        <v>24</v>
      </c>
      <c r="B359" s="2"/>
      <c r="C359" s="3"/>
      <c r="D359" s="3"/>
      <c r="E359" s="4"/>
      <c r="F359" s="3"/>
      <c r="G359" s="4"/>
    </row>
    <row r="360" spans="1:7" x14ac:dyDescent="0.25">
      <c r="A360" s="2">
        <v>25</v>
      </c>
      <c r="B360" s="2"/>
      <c r="C360" s="3"/>
      <c r="D360" s="3"/>
      <c r="E360" s="4"/>
      <c r="F360" s="3"/>
      <c r="G360" s="4"/>
    </row>
    <row r="361" spans="1:7" x14ac:dyDescent="0.25">
      <c r="A361" s="2">
        <v>26</v>
      </c>
      <c r="B361" s="2"/>
      <c r="C361" s="3"/>
      <c r="D361" s="3"/>
      <c r="E361" s="4"/>
      <c r="F361" s="3"/>
      <c r="G361" s="4"/>
    </row>
    <row r="362" spans="1:7" x14ac:dyDescent="0.25">
      <c r="A362" s="2">
        <v>27</v>
      </c>
      <c r="B362" s="2"/>
      <c r="C362" s="3"/>
      <c r="D362" s="3"/>
      <c r="E362" s="4"/>
      <c r="F362" s="3"/>
      <c r="G362" s="4"/>
    </row>
    <row r="363" spans="1:7" x14ac:dyDescent="0.25">
      <c r="A363" s="2">
        <v>28</v>
      </c>
      <c r="B363" s="2"/>
      <c r="C363" s="3"/>
      <c r="D363" s="3"/>
      <c r="E363" s="4"/>
      <c r="F363" s="5"/>
      <c r="G363" s="6"/>
    </row>
    <row r="364" spans="1:7" x14ac:dyDescent="0.25">
      <c r="A364" s="2">
        <v>29</v>
      </c>
      <c r="B364" s="2"/>
      <c r="C364" s="3"/>
      <c r="D364" s="3"/>
      <c r="E364" s="4"/>
      <c r="F364" s="3"/>
      <c r="G364" s="4"/>
    </row>
    <row r="365" spans="1:7" x14ac:dyDescent="0.25">
      <c r="A365" s="2">
        <v>30</v>
      </c>
      <c r="B365" s="2"/>
      <c r="C365" s="3"/>
      <c r="D365" s="3"/>
      <c r="E365" s="4"/>
      <c r="F365" s="3"/>
      <c r="G365" s="4"/>
    </row>
    <row r="366" spans="1:7" x14ac:dyDescent="0.25">
      <c r="A366" s="2">
        <v>31</v>
      </c>
      <c r="B366" s="2"/>
      <c r="C366" s="3"/>
      <c r="D366" s="3"/>
      <c r="E366" s="4"/>
      <c r="F366" s="3"/>
      <c r="G366" s="4"/>
    </row>
  </sheetData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G366"/>
  <sheetViews>
    <sheetView topLeftCell="A328" workbookViewId="0">
      <selection activeCell="J327" sqref="J327"/>
    </sheetView>
  </sheetViews>
  <sheetFormatPr defaultRowHeight="15" x14ac:dyDescent="0.25"/>
  <sheetData>
    <row r="1" spans="1:7" x14ac:dyDescent="0.25">
      <c r="B1" t="s">
        <v>2</v>
      </c>
      <c r="C1" t="s">
        <v>3</v>
      </c>
      <c r="D1" t="s">
        <v>4</v>
      </c>
      <c r="E1" t="s">
        <v>5</v>
      </c>
      <c r="F1" t="s">
        <v>0</v>
      </c>
      <c r="G1" t="s">
        <v>1</v>
      </c>
    </row>
    <row r="2" spans="1:7" x14ac:dyDescent="0.25">
      <c r="A2" s="7">
        <v>36892</v>
      </c>
      <c r="B2" s="2"/>
      <c r="C2" s="3"/>
      <c r="D2" s="3"/>
      <c r="E2" s="4"/>
      <c r="F2" s="3"/>
      <c r="G2" s="4"/>
    </row>
    <row r="3" spans="1:7" x14ac:dyDescent="0.25">
      <c r="A3" s="2">
        <v>2</v>
      </c>
      <c r="B3" s="2"/>
      <c r="C3" s="3"/>
      <c r="D3" s="3"/>
      <c r="E3" s="4"/>
      <c r="F3" s="3"/>
      <c r="G3" s="4"/>
    </row>
    <row r="4" spans="1:7" x14ac:dyDescent="0.25">
      <c r="A4" s="2">
        <v>3</v>
      </c>
      <c r="B4" s="2"/>
      <c r="C4" s="3"/>
      <c r="D4" s="3"/>
      <c r="E4" s="4"/>
      <c r="F4" s="3"/>
      <c r="G4" s="4"/>
    </row>
    <row r="5" spans="1:7" x14ac:dyDescent="0.25">
      <c r="A5" s="2">
        <v>4</v>
      </c>
      <c r="B5" s="2"/>
      <c r="C5" s="3"/>
      <c r="D5" s="3"/>
      <c r="E5" s="4"/>
      <c r="F5" s="3"/>
      <c r="G5" s="4"/>
    </row>
    <row r="6" spans="1:7" x14ac:dyDescent="0.25">
      <c r="A6" s="2">
        <v>5</v>
      </c>
      <c r="B6" s="2"/>
      <c r="C6" s="3"/>
      <c r="D6" s="3"/>
      <c r="E6" s="4"/>
      <c r="F6" s="3"/>
      <c r="G6" s="4"/>
    </row>
    <row r="7" spans="1:7" x14ac:dyDescent="0.25">
      <c r="A7" s="2">
        <v>6</v>
      </c>
      <c r="B7" s="2"/>
      <c r="C7" s="3"/>
      <c r="D7" s="3"/>
      <c r="E7" s="4"/>
      <c r="F7" s="3"/>
      <c r="G7" s="4"/>
    </row>
    <row r="8" spans="1:7" x14ac:dyDescent="0.25">
      <c r="A8" s="2">
        <v>7</v>
      </c>
      <c r="B8" s="2"/>
      <c r="C8" s="3"/>
      <c r="D8" s="3"/>
      <c r="E8" s="4"/>
      <c r="F8" s="3"/>
      <c r="G8" s="4"/>
    </row>
    <row r="9" spans="1:7" x14ac:dyDescent="0.25">
      <c r="A9" s="2">
        <v>8</v>
      </c>
      <c r="B9" s="2"/>
      <c r="C9" s="3"/>
      <c r="D9" s="3"/>
      <c r="E9" s="4"/>
      <c r="F9" s="3"/>
      <c r="G9" s="4"/>
    </row>
    <row r="10" spans="1:7" x14ac:dyDescent="0.25">
      <c r="A10" s="2">
        <v>9</v>
      </c>
      <c r="B10" s="2"/>
      <c r="C10" s="3"/>
      <c r="D10" s="3"/>
      <c r="E10" s="4"/>
      <c r="F10" s="3"/>
      <c r="G10" s="4"/>
    </row>
    <row r="11" spans="1:7" x14ac:dyDescent="0.25">
      <c r="A11" s="2">
        <v>10</v>
      </c>
      <c r="B11" s="2"/>
      <c r="C11" s="3"/>
      <c r="D11" s="3"/>
      <c r="E11" s="4"/>
      <c r="F11" s="3"/>
      <c r="G11" s="4"/>
    </row>
    <row r="12" spans="1:7" x14ac:dyDescent="0.25">
      <c r="A12" s="2">
        <v>11</v>
      </c>
      <c r="B12" s="2"/>
      <c r="C12" s="3"/>
      <c r="D12" s="3"/>
      <c r="E12" s="4"/>
      <c r="F12" s="3"/>
      <c r="G12" s="4"/>
    </row>
    <row r="13" spans="1:7" x14ac:dyDescent="0.25">
      <c r="A13" s="2">
        <v>12</v>
      </c>
      <c r="B13" s="2"/>
      <c r="C13" s="3"/>
      <c r="D13" s="3"/>
      <c r="E13" s="4"/>
      <c r="F13" s="3"/>
      <c r="G13" s="4"/>
    </row>
    <row r="14" spans="1:7" x14ac:dyDescent="0.25">
      <c r="A14" s="2">
        <v>13</v>
      </c>
      <c r="B14" s="2"/>
      <c r="C14" s="3"/>
      <c r="D14" s="3"/>
      <c r="E14" s="4"/>
      <c r="F14" s="3"/>
      <c r="G14" s="4"/>
    </row>
    <row r="15" spans="1:7" x14ac:dyDescent="0.25">
      <c r="A15" s="2">
        <v>14</v>
      </c>
      <c r="B15" s="2"/>
      <c r="C15" s="3"/>
      <c r="D15" s="3"/>
      <c r="E15" s="4"/>
      <c r="F15" s="3"/>
      <c r="G15" s="4"/>
    </row>
    <row r="16" spans="1:7" x14ac:dyDescent="0.25">
      <c r="A16" s="2">
        <v>15</v>
      </c>
      <c r="B16" s="2"/>
      <c r="C16" s="3"/>
      <c r="D16" s="3"/>
      <c r="E16" s="4"/>
      <c r="F16" s="3"/>
      <c r="G16" s="4"/>
    </row>
    <row r="17" spans="1:7" x14ac:dyDescent="0.25">
      <c r="A17" s="2">
        <v>16</v>
      </c>
      <c r="B17" s="2"/>
      <c r="C17" s="3"/>
      <c r="D17" s="3"/>
      <c r="E17" s="4"/>
      <c r="F17" s="3"/>
      <c r="G17" s="4"/>
    </row>
    <row r="18" spans="1:7" x14ac:dyDescent="0.25">
      <c r="A18" s="2">
        <v>17</v>
      </c>
      <c r="B18" s="2"/>
      <c r="C18" s="3"/>
      <c r="D18" s="3"/>
      <c r="E18" s="4"/>
      <c r="F18" s="3"/>
      <c r="G18" s="4"/>
    </row>
    <row r="19" spans="1:7" x14ac:dyDescent="0.25">
      <c r="A19" s="2">
        <v>18</v>
      </c>
      <c r="B19" s="2"/>
      <c r="C19" s="3"/>
      <c r="D19" s="3"/>
      <c r="E19" s="4"/>
      <c r="F19" s="3"/>
      <c r="G19" s="4"/>
    </row>
    <row r="20" spans="1:7" x14ac:dyDescent="0.25">
      <c r="A20" s="2">
        <v>19</v>
      </c>
      <c r="B20" s="2"/>
      <c r="C20" s="3"/>
      <c r="D20" s="3"/>
      <c r="E20" s="4"/>
      <c r="F20" s="3"/>
      <c r="G20" s="4"/>
    </row>
    <row r="21" spans="1:7" x14ac:dyDescent="0.25">
      <c r="A21" s="2">
        <v>20</v>
      </c>
      <c r="B21" s="2"/>
      <c r="C21" s="3"/>
      <c r="D21" s="3"/>
      <c r="E21" s="4"/>
      <c r="F21" s="3"/>
      <c r="G21" s="4"/>
    </row>
    <row r="22" spans="1:7" x14ac:dyDescent="0.25">
      <c r="A22" s="2">
        <v>21</v>
      </c>
      <c r="B22" s="2"/>
      <c r="C22" s="3"/>
      <c r="D22" s="3"/>
      <c r="E22" s="4"/>
      <c r="F22" s="3"/>
      <c r="G22" s="4"/>
    </row>
    <row r="23" spans="1:7" x14ac:dyDescent="0.25">
      <c r="A23" s="2">
        <v>22</v>
      </c>
      <c r="B23" s="2"/>
      <c r="C23" s="3"/>
      <c r="D23" s="3"/>
      <c r="E23" s="4"/>
      <c r="F23" s="3"/>
      <c r="G23" s="4"/>
    </row>
    <row r="24" spans="1:7" x14ac:dyDescent="0.25">
      <c r="A24" s="2">
        <v>23</v>
      </c>
      <c r="B24" s="2"/>
      <c r="C24" s="3"/>
      <c r="D24" s="3"/>
      <c r="E24" s="4"/>
      <c r="F24" s="3"/>
      <c r="G24" s="4"/>
    </row>
    <row r="25" spans="1:7" x14ac:dyDescent="0.25">
      <c r="A25" s="2">
        <v>24</v>
      </c>
      <c r="B25" s="2"/>
      <c r="C25" s="3"/>
      <c r="D25" s="3"/>
      <c r="E25" s="4"/>
      <c r="F25" s="3"/>
      <c r="G25" s="4"/>
    </row>
    <row r="26" spans="1:7" x14ac:dyDescent="0.25">
      <c r="A26" s="2">
        <v>25</v>
      </c>
      <c r="B26" s="2"/>
      <c r="C26" s="3"/>
      <c r="D26" s="3"/>
      <c r="E26" s="4"/>
      <c r="F26" s="3"/>
      <c r="G26" s="4"/>
    </row>
    <row r="27" spans="1:7" x14ac:dyDescent="0.25">
      <c r="A27" s="2">
        <v>26</v>
      </c>
      <c r="B27" s="2"/>
      <c r="C27" s="3"/>
      <c r="D27" s="3"/>
      <c r="E27" s="4"/>
      <c r="F27" s="3"/>
      <c r="G27" s="4"/>
    </row>
    <row r="28" spans="1:7" x14ac:dyDescent="0.25">
      <c r="A28" s="2">
        <v>27</v>
      </c>
      <c r="B28" s="2"/>
      <c r="C28" s="3"/>
      <c r="D28" s="3"/>
      <c r="E28" s="4"/>
      <c r="F28" s="3"/>
      <c r="G28" s="4"/>
    </row>
    <row r="29" spans="1:7" x14ac:dyDescent="0.25">
      <c r="A29" s="2">
        <v>28</v>
      </c>
      <c r="B29" s="2"/>
      <c r="C29" s="3"/>
      <c r="D29" s="3"/>
      <c r="E29" s="4"/>
      <c r="F29" s="5"/>
      <c r="G29" s="6"/>
    </row>
    <row r="30" spans="1:7" x14ac:dyDescent="0.25">
      <c r="A30" s="2">
        <v>29</v>
      </c>
      <c r="B30" s="2"/>
      <c r="C30" s="3"/>
      <c r="D30" s="3"/>
      <c r="E30" s="4"/>
      <c r="F30" s="3"/>
      <c r="G30" s="4"/>
    </row>
    <row r="31" spans="1:7" x14ac:dyDescent="0.25">
      <c r="A31" s="2">
        <v>30</v>
      </c>
      <c r="B31" s="2"/>
      <c r="C31" s="3"/>
      <c r="D31" s="3"/>
      <c r="E31" s="4"/>
      <c r="F31" s="3"/>
      <c r="G31" s="4"/>
    </row>
    <row r="32" spans="1:7" x14ac:dyDescent="0.25">
      <c r="A32" s="2">
        <v>31</v>
      </c>
      <c r="B32" s="2"/>
      <c r="C32" s="3"/>
      <c r="D32" s="3"/>
      <c r="E32" s="4"/>
      <c r="F32" s="3"/>
      <c r="G32" s="4"/>
    </row>
    <row r="33" spans="1:7" x14ac:dyDescent="0.25">
      <c r="A33" s="7">
        <v>36923</v>
      </c>
      <c r="B33" s="2"/>
      <c r="C33" s="3"/>
      <c r="D33" s="3"/>
      <c r="E33" s="4"/>
      <c r="F33" s="3"/>
      <c r="G33" s="4"/>
    </row>
    <row r="34" spans="1:7" x14ac:dyDescent="0.25">
      <c r="A34" s="2">
        <v>2</v>
      </c>
      <c r="B34" s="2"/>
      <c r="C34" s="3"/>
      <c r="D34" s="3"/>
      <c r="E34" s="4"/>
      <c r="F34" s="3"/>
      <c r="G34" s="4"/>
    </row>
    <row r="35" spans="1:7" x14ac:dyDescent="0.25">
      <c r="A35" s="2">
        <v>3</v>
      </c>
      <c r="B35" s="2"/>
      <c r="C35" s="3"/>
      <c r="D35" s="3"/>
      <c r="E35" s="4"/>
      <c r="F35" s="3"/>
      <c r="G35" s="4"/>
    </row>
    <row r="36" spans="1:7" x14ac:dyDescent="0.25">
      <c r="A36" s="2">
        <v>4</v>
      </c>
      <c r="B36" s="2"/>
      <c r="C36" s="3"/>
      <c r="D36" s="3"/>
      <c r="E36" s="4"/>
      <c r="F36" s="3"/>
      <c r="G36" s="4"/>
    </row>
    <row r="37" spans="1:7" x14ac:dyDescent="0.25">
      <c r="A37" s="2">
        <v>5</v>
      </c>
      <c r="B37" s="2"/>
      <c r="C37" s="3"/>
      <c r="D37" s="3"/>
      <c r="E37" s="4"/>
      <c r="F37" s="3"/>
      <c r="G37" s="4"/>
    </row>
    <row r="38" spans="1:7" x14ac:dyDescent="0.25">
      <c r="A38" s="2">
        <v>6</v>
      </c>
      <c r="B38" s="2"/>
      <c r="C38" s="3"/>
      <c r="D38" s="3"/>
      <c r="E38" s="4"/>
      <c r="F38" s="3"/>
      <c r="G38" s="4"/>
    </row>
    <row r="39" spans="1:7" x14ac:dyDescent="0.25">
      <c r="A39" s="2">
        <v>7</v>
      </c>
      <c r="B39" s="2"/>
      <c r="C39" s="3"/>
      <c r="D39" s="3"/>
      <c r="E39" s="4"/>
      <c r="F39" s="3"/>
      <c r="G39" s="4"/>
    </row>
    <row r="40" spans="1:7" x14ac:dyDescent="0.25">
      <c r="A40" s="2">
        <v>8</v>
      </c>
      <c r="B40" s="2"/>
      <c r="C40" s="3"/>
      <c r="D40" s="3"/>
      <c r="E40" s="4"/>
      <c r="F40" s="3"/>
      <c r="G40" s="4"/>
    </row>
    <row r="41" spans="1:7" x14ac:dyDescent="0.25">
      <c r="A41" s="2">
        <v>9</v>
      </c>
      <c r="B41" s="2"/>
      <c r="C41" s="3"/>
      <c r="D41" s="3"/>
      <c r="E41" s="4"/>
      <c r="F41" s="3"/>
      <c r="G41" s="4"/>
    </row>
    <row r="42" spans="1:7" x14ac:dyDescent="0.25">
      <c r="A42" s="2">
        <v>10</v>
      </c>
      <c r="B42" s="2"/>
      <c r="C42" s="3"/>
      <c r="D42" s="3"/>
      <c r="E42" s="4"/>
      <c r="F42" s="3"/>
      <c r="G42" s="4"/>
    </row>
    <row r="43" spans="1:7" x14ac:dyDescent="0.25">
      <c r="A43" s="2">
        <v>11</v>
      </c>
      <c r="B43" s="2"/>
      <c r="C43" s="3"/>
      <c r="D43" s="3"/>
      <c r="E43" s="4"/>
      <c r="F43" s="3"/>
      <c r="G43" s="4">
        <v>6.1</v>
      </c>
    </row>
    <row r="44" spans="1:7" x14ac:dyDescent="0.25">
      <c r="A44" s="2">
        <v>12</v>
      </c>
      <c r="B44" s="2"/>
      <c r="C44" s="3"/>
      <c r="D44" s="3"/>
      <c r="E44" s="4"/>
      <c r="F44" s="3"/>
      <c r="G44" s="4"/>
    </row>
    <row r="45" spans="1:7" x14ac:dyDescent="0.25">
      <c r="A45" s="2">
        <v>13</v>
      </c>
      <c r="B45" s="2"/>
      <c r="C45" s="3"/>
      <c r="D45" s="3"/>
      <c r="E45" s="4"/>
      <c r="F45" s="3"/>
      <c r="G45" s="4"/>
    </row>
    <row r="46" spans="1:7" x14ac:dyDescent="0.25">
      <c r="A46" s="2">
        <v>14</v>
      </c>
      <c r="B46" s="2"/>
      <c r="C46" s="3"/>
      <c r="D46" s="3"/>
      <c r="E46" s="4"/>
      <c r="F46" s="3"/>
      <c r="G46" s="4"/>
    </row>
    <row r="47" spans="1:7" x14ac:dyDescent="0.25">
      <c r="A47" s="2">
        <v>15</v>
      </c>
      <c r="B47" s="2"/>
      <c r="C47" s="3"/>
      <c r="D47" s="3"/>
      <c r="E47" s="4"/>
      <c r="F47" s="3"/>
      <c r="G47" s="4"/>
    </row>
    <row r="48" spans="1:7" x14ac:dyDescent="0.25">
      <c r="A48" s="2">
        <v>16</v>
      </c>
      <c r="B48" s="2"/>
      <c r="C48" s="3"/>
      <c r="D48" s="3"/>
      <c r="E48" s="4"/>
      <c r="F48" s="3"/>
      <c r="G48" s="4"/>
    </row>
    <row r="49" spans="1:7" x14ac:dyDescent="0.25">
      <c r="A49" s="2">
        <v>17</v>
      </c>
      <c r="B49" s="2">
        <v>3.3</v>
      </c>
      <c r="C49" s="3">
        <v>3.8</v>
      </c>
      <c r="D49" s="3">
        <v>4.2</v>
      </c>
      <c r="E49" s="4">
        <v>1.2</v>
      </c>
      <c r="F49" s="3"/>
      <c r="G49" s="4"/>
    </row>
    <row r="50" spans="1:7" x14ac:dyDescent="0.25">
      <c r="A50" s="2">
        <v>18</v>
      </c>
      <c r="B50" s="2"/>
      <c r="C50" s="3"/>
      <c r="D50" s="3">
        <v>9.8000000000000007</v>
      </c>
      <c r="E50" s="4"/>
      <c r="F50" s="3"/>
      <c r="G50" s="4"/>
    </row>
    <row r="51" spans="1:7" x14ac:dyDescent="0.25">
      <c r="A51" s="2">
        <v>19</v>
      </c>
      <c r="B51" s="2"/>
      <c r="C51" s="3"/>
      <c r="D51" s="3"/>
      <c r="E51" s="4"/>
      <c r="F51" s="3"/>
      <c r="G51" s="4"/>
    </row>
    <row r="52" spans="1:7" x14ac:dyDescent="0.25">
      <c r="A52" s="2">
        <v>20</v>
      </c>
      <c r="B52" s="2"/>
      <c r="C52" s="3"/>
      <c r="D52" s="3"/>
      <c r="E52" s="4"/>
      <c r="F52" s="3"/>
      <c r="G52" s="4"/>
    </row>
    <row r="53" spans="1:7" x14ac:dyDescent="0.25">
      <c r="A53" s="2">
        <v>21</v>
      </c>
      <c r="B53" s="2"/>
      <c r="C53" s="3"/>
      <c r="D53" s="3"/>
      <c r="E53" s="4"/>
      <c r="F53" s="3"/>
      <c r="G53" s="4"/>
    </row>
    <row r="54" spans="1:7" x14ac:dyDescent="0.25">
      <c r="A54" s="2">
        <v>22</v>
      </c>
      <c r="B54" s="2"/>
      <c r="C54" s="3"/>
      <c r="D54" s="3"/>
      <c r="E54" s="4"/>
      <c r="F54" s="3"/>
      <c r="G54" s="4"/>
    </row>
    <row r="55" spans="1:7" x14ac:dyDescent="0.25">
      <c r="A55" s="2">
        <v>23</v>
      </c>
      <c r="B55" s="2"/>
      <c r="C55" s="3"/>
      <c r="D55" s="3"/>
      <c r="E55" s="4"/>
      <c r="F55" s="3"/>
      <c r="G55" s="4"/>
    </row>
    <row r="56" spans="1:7" x14ac:dyDescent="0.25">
      <c r="A56" s="2">
        <v>24</v>
      </c>
      <c r="B56" s="2"/>
      <c r="C56" s="3"/>
      <c r="D56" s="3"/>
      <c r="E56" s="4"/>
      <c r="F56" s="3"/>
      <c r="G56" s="4"/>
    </row>
    <row r="57" spans="1:7" x14ac:dyDescent="0.25">
      <c r="A57" s="2">
        <v>25</v>
      </c>
      <c r="B57" s="2"/>
      <c r="C57" s="3"/>
      <c r="D57" s="3"/>
      <c r="E57" s="4"/>
      <c r="F57" s="3"/>
      <c r="G57" s="4"/>
    </row>
    <row r="58" spans="1:7" x14ac:dyDescent="0.25">
      <c r="A58" s="2">
        <v>26</v>
      </c>
      <c r="B58" s="2"/>
      <c r="C58" s="3"/>
      <c r="D58" s="3"/>
      <c r="E58" s="4"/>
      <c r="F58" s="3"/>
      <c r="G58" s="4"/>
    </row>
    <row r="59" spans="1:7" x14ac:dyDescent="0.25">
      <c r="A59" s="2">
        <v>27</v>
      </c>
      <c r="B59" s="2"/>
      <c r="C59" s="3"/>
      <c r="D59" s="3"/>
      <c r="E59" s="4"/>
      <c r="F59" s="3"/>
      <c r="G59" s="4"/>
    </row>
    <row r="60" spans="1:7" x14ac:dyDescent="0.25">
      <c r="A60" s="2">
        <v>28</v>
      </c>
      <c r="B60" s="2"/>
      <c r="C60" s="3"/>
      <c r="D60" s="3"/>
      <c r="E60" s="4"/>
      <c r="F60" s="8"/>
      <c r="G60" s="6"/>
    </row>
    <row r="61" spans="1:7" x14ac:dyDescent="0.25">
      <c r="A61" s="7">
        <v>36951</v>
      </c>
      <c r="B61" s="2"/>
      <c r="C61" s="3"/>
      <c r="D61" s="3"/>
      <c r="E61" s="4"/>
      <c r="F61" s="3"/>
      <c r="G61" s="4"/>
    </row>
    <row r="62" spans="1:7" x14ac:dyDescent="0.25">
      <c r="A62" s="2">
        <v>2</v>
      </c>
      <c r="B62" s="2"/>
      <c r="C62" s="3"/>
      <c r="D62" s="3"/>
      <c r="E62" s="4"/>
      <c r="F62" s="3"/>
      <c r="G62" s="4"/>
    </row>
    <row r="63" spans="1:7" x14ac:dyDescent="0.25">
      <c r="A63" s="2">
        <v>3</v>
      </c>
      <c r="B63" s="2"/>
      <c r="C63" s="3"/>
      <c r="D63" s="3"/>
      <c r="E63" s="4"/>
      <c r="F63" s="3"/>
      <c r="G63" s="4"/>
    </row>
    <row r="64" spans="1:7" x14ac:dyDescent="0.25">
      <c r="A64" s="2">
        <v>4</v>
      </c>
      <c r="B64" s="2"/>
      <c r="C64" s="3"/>
      <c r="D64" s="3"/>
      <c r="E64" s="4"/>
      <c r="F64" s="3"/>
      <c r="G64" s="4"/>
    </row>
    <row r="65" spans="1:7" x14ac:dyDescent="0.25">
      <c r="A65" s="2">
        <v>5</v>
      </c>
      <c r="B65" s="2"/>
      <c r="C65" s="3"/>
      <c r="D65" s="3"/>
      <c r="E65" s="4"/>
      <c r="F65" s="3"/>
      <c r="G65" s="4"/>
    </row>
    <row r="66" spans="1:7" x14ac:dyDescent="0.25">
      <c r="A66" s="2">
        <v>6</v>
      </c>
      <c r="B66" s="2"/>
      <c r="C66" s="3"/>
      <c r="D66" s="3"/>
      <c r="E66" s="4"/>
      <c r="F66" s="3"/>
      <c r="G66" s="4"/>
    </row>
    <row r="67" spans="1:7" x14ac:dyDescent="0.25">
      <c r="A67" s="2">
        <v>7</v>
      </c>
      <c r="B67" s="2"/>
      <c r="C67" s="3"/>
      <c r="D67" s="3"/>
      <c r="E67" s="4"/>
      <c r="F67" s="3"/>
      <c r="G67" s="4"/>
    </row>
    <row r="68" spans="1:7" x14ac:dyDescent="0.25">
      <c r="A68" s="2">
        <v>8</v>
      </c>
      <c r="B68" s="2"/>
      <c r="C68" s="3"/>
      <c r="D68" s="3"/>
      <c r="E68" s="4"/>
      <c r="F68" s="3"/>
      <c r="G68" s="4"/>
    </row>
    <row r="69" spans="1:7" x14ac:dyDescent="0.25">
      <c r="A69" s="2">
        <v>9</v>
      </c>
      <c r="B69" s="2"/>
      <c r="C69" s="3"/>
      <c r="D69" s="3"/>
      <c r="E69" s="4"/>
      <c r="F69" s="3"/>
      <c r="G69" s="4"/>
    </row>
    <row r="70" spans="1:7" x14ac:dyDescent="0.25">
      <c r="A70" s="2">
        <v>10</v>
      </c>
      <c r="B70" s="2"/>
      <c r="C70" s="3"/>
      <c r="D70" s="3"/>
      <c r="E70" s="4"/>
      <c r="F70" s="3"/>
      <c r="G70" s="4"/>
    </row>
    <row r="71" spans="1:7" x14ac:dyDescent="0.25">
      <c r="A71" s="2">
        <v>11</v>
      </c>
      <c r="B71" s="2"/>
      <c r="C71" s="3"/>
      <c r="D71" s="3"/>
      <c r="E71" s="4"/>
      <c r="F71" s="3"/>
      <c r="G71" s="4"/>
    </row>
    <row r="72" spans="1:7" x14ac:dyDescent="0.25">
      <c r="A72" s="2">
        <v>12</v>
      </c>
      <c r="B72" s="2"/>
      <c r="C72" s="3"/>
      <c r="D72" s="3"/>
      <c r="E72" s="4"/>
      <c r="F72" s="3"/>
      <c r="G72" s="4"/>
    </row>
    <row r="73" spans="1:7" x14ac:dyDescent="0.25">
      <c r="A73" s="2">
        <v>13</v>
      </c>
      <c r="B73" s="2"/>
      <c r="C73" s="3"/>
      <c r="D73" s="3"/>
      <c r="E73" s="4"/>
      <c r="F73" s="3"/>
      <c r="G73" s="4"/>
    </row>
    <row r="74" spans="1:7" x14ac:dyDescent="0.25">
      <c r="A74" s="2">
        <v>14</v>
      </c>
      <c r="B74" s="2"/>
      <c r="C74" s="3"/>
      <c r="D74" s="3"/>
      <c r="E74" s="4"/>
      <c r="F74" s="3"/>
      <c r="G74" s="4"/>
    </row>
    <row r="75" spans="1:7" x14ac:dyDescent="0.25">
      <c r="A75" s="2">
        <v>15</v>
      </c>
      <c r="B75" s="2"/>
      <c r="C75" s="3"/>
      <c r="D75" s="3"/>
      <c r="E75" s="4"/>
      <c r="F75" s="3"/>
      <c r="G75" s="4"/>
    </row>
    <row r="76" spans="1:7" x14ac:dyDescent="0.25">
      <c r="A76" s="2">
        <v>16</v>
      </c>
      <c r="B76" s="2"/>
      <c r="C76" s="3"/>
      <c r="D76" s="3"/>
      <c r="E76" s="4"/>
      <c r="F76" s="3"/>
      <c r="G76" s="4"/>
    </row>
    <row r="77" spans="1:7" x14ac:dyDescent="0.25">
      <c r="A77" s="2">
        <v>17</v>
      </c>
      <c r="B77" s="2"/>
      <c r="C77" s="3"/>
      <c r="D77" s="3"/>
      <c r="E77" s="4"/>
      <c r="F77" s="3"/>
      <c r="G77" s="4"/>
    </row>
    <row r="78" spans="1:7" x14ac:dyDescent="0.25">
      <c r="A78" s="2">
        <v>18</v>
      </c>
      <c r="B78" s="2"/>
      <c r="C78" s="3"/>
      <c r="D78" s="3"/>
      <c r="E78" s="4"/>
      <c r="F78" s="3"/>
      <c r="G78" s="4"/>
    </row>
    <row r="79" spans="1:7" x14ac:dyDescent="0.25">
      <c r="A79" s="2">
        <v>19</v>
      </c>
      <c r="B79" s="2"/>
      <c r="C79" s="3"/>
      <c r="D79" s="3"/>
      <c r="E79" s="4"/>
      <c r="F79" s="3"/>
      <c r="G79" s="4"/>
    </row>
    <row r="80" spans="1:7" x14ac:dyDescent="0.25">
      <c r="A80" s="2">
        <v>20</v>
      </c>
      <c r="B80" s="2"/>
      <c r="C80" s="3"/>
      <c r="D80" s="3"/>
      <c r="E80" s="4"/>
      <c r="F80" s="3"/>
      <c r="G80" s="4"/>
    </row>
    <row r="81" spans="1:7" x14ac:dyDescent="0.25">
      <c r="A81" s="2">
        <v>21</v>
      </c>
      <c r="B81" s="2"/>
      <c r="C81" s="3"/>
      <c r="D81" s="3"/>
      <c r="E81" s="4"/>
      <c r="F81" s="3"/>
      <c r="G81" s="4"/>
    </row>
    <row r="82" spans="1:7" x14ac:dyDescent="0.25">
      <c r="A82" s="2">
        <v>22</v>
      </c>
      <c r="B82" s="2"/>
      <c r="C82" s="3"/>
      <c r="D82" s="3"/>
      <c r="E82" s="4"/>
      <c r="F82" s="3"/>
      <c r="G82" s="4"/>
    </row>
    <row r="83" spans="1:7" x14ac:dyDescent="0.25">
      <c r="A83" s="2">
        <v>23</v>
      </c>
      <c r="B83" s="2"/>
      <c r="C83" s="3"/>
      <c r="D83" s="3"/>
      <c r="E83" s="4"/>
      <c r="F83" s="3"/>
      <c r="G83" s="4"/>
    </row>
    <row r="84" spans="1:7" x14ac:dyDescent="0.25">
      <c r="A84" s="2">
        <v>24</v>
      </c>
      <c r="B84" s="2"/>
      <c r="C84" s="3"/>
      <c r="D84" s="3"/>
      <c r="E84" s="4"/>
      <c r="F84" s="3"/>
      <c r="G84" s="4"/>
    </row>
    <row r="85" spans="1:7" x14ac:dyDescent="0.25">
      <c r="A85" s="2">
        <v>25</v>
      </c>
      <c r="B85" s="2"/>
      <c r="C85" s="3"/>
      <c r="D85" s="3"/>
      <c r="E85" s="4"/>
      <c r="F85" s="3"/>
      <c r="G85" s="4"/>
    </row>
    <row r="86" spans="1:7" x14ac:dyDescent="0.25">
      <c r="A86" s="2">
        <v>26</v>
      </c>
      <c r="B86" s="2"/>
      <c r="C86" s="3"/>
      <c r="D86" s="3"/>
      <c r="E86" s="4"/>
      <c r="F86" s="3"/>
      <c r="G86" s="4"/>
    </row>
    <row r="87" spans="1:7" x14ac:dyDescent="0.25">
      <c r="A87" s="2">
        <v>27</v>
      </c>
      <c r="B87" s="2"/>
      <c r="C87" s="3"/>
      <c r="D87" s="3"/>
      <c r="E87" s="4"/>
      <c r="F87" s="3"/>
      <c r="G87" s="4"/>
    </row>
    <row r="88" spans="1:7" x14ac:dyDescent="0.25">
      <c r="A88" s="2">
        <v>28</v>
      </c>
      <c r="B88" s="2"/>
      <c r="C88" s="3"/>
      <c r="D88" s="3"/>
      <c r="E88" s="4"/>
      <c r="F88" s="8"/>
      <c r="G88" s="6"/>
    </row>
    <row r="89" spans="1:7" x14ac:dyDescent="0.25">
      <c r="A89" s="2">
        <v>29</v>
      </c>
      <c r="B89" s="2"/>
      <c r="C89" s="3"/>
      <c r="D89" s="3"/>
      <c r="E89" s="4"/>
      <c r="F89" s="3"/>
      <c r="G89" s="4"/>
    </row>
    <row r="90" spans="1:7" x14ac:dyDescent="0.25">
      <c r="A90" s="2">
        <v>30</v>
      </c>
      <c r="B90" s="2"/>
      <c r="C90" s="3"/>
      <c r="D90" s="3"/>
      <c r="E90" s="4"/>
      <c r="F90" s="3"/>
      <c r="G90" s="4"/>
    </row>
    <row r="91" spans="1:7" x14ac:dyDescent="0.25">
      <c r="A91" s="2">
        <v>31</v>
      </c>
      <c r="B91" s="2"/>
      <c r="C91" s="3"/>
      <c r="D91" s="3"/>
      <c r="E91" s="4"/>
      <c r="F91" s="3"/>
      <c r="G91" s="4"/>
    </row>
    <row r="92" spans="1:7" x14ac:dyDescent="0.25">
      <c r="A92" s="7">
        <v>36982</v>
      </c>
      <c r="B92" s="2"/>
      <c r="C92" s="3"/>
      <c r="D92" s="3"/>
      <c r="E92" s="4"/>
      <c r="F92" s="3"/>
      <c r="G92" s="4"/>
    </row>
    <row r="93" spans="1:7" x14ac:dyDescent="0.25">
      <c r="A93" s="2">
        <v>2</v>
      </c>
      <c r="B93" s="2">
        <v>20.6</v>
      </c>
      <c r="C93" s="3">
        <v>16.8</v>
      </c>
      <c r="D93" s="3">
        <v>1</v>
      </c>
      <c r="E93" s="4">
        <v>10.5</v>
      </c>
      <c r="F93" s="3">
        <v>0</v>
      </c>
      <c r="G93" s="4">
        <v>3.8</v>
      </c>
    </row>
    <row r="94" spans="1:7" x14ac:dyDescent="0.25">
      <c r="A94" s="2">
        <v>3</v>
      </c>
      <c r="B94" s="2"/>
      <c r="C94" s="3"/>
      <c r="D94" s="3"/>
      <c r="E94" s="4"/>
      <c r="F94" s="3"/>
      <c r="G94" s="4"/>
    </row>
    <row r="95" spans="1:7" x14ac:dyDescent="0.25">
      <c r="A95" s="2">
        <v>4</v>
      </c>
      <c r="B95" s="2"/>
      <c r="C95" s="3"/>
      <c r="D95" s="3"/>
      <c r="E95" s="4"/>
      <c r="F95" s="3"/>
      <c r="G95" s="4"/>
    </row>
    <row r="96" spans="1:7" x14ac:dyDescent="0.25">
      <c r="A96" s="2">
        <v>5</v>
      </c>
      <c r="B96" s="2"/>
      <c r="C96" s="3"/>
      <c r="D96" s="3"/>
      <c r="E96" s="4"/>
      <c r="F96" s="3"/>
      <c r="G96" s="4"/>
    </row>
    <row r="97" spans="1:7" x14ac:dyDescent="0.25">
      <c r="A97" s="2">
        <v>6</v>
      </c>
      <c r="B97" s="2"/>
      <c r="C97" s="3"/>
      <c r="D97" s="3"/>
      <c r="E97" s="4"/>
      <c r="F97" s="3"/>
      <c r="G97" s="4"/>
    </row>
    <row r="98" spans="1:7" x14ac:dyDescent="0.25">
      <c r="A98" s="2">
        <v>7</v>
      </c>
      <c r="B98" s="2"/>
      <c r="C98" s="3"/>
      <c r="D98" s="3"/>
      <c r="E98" s="4"/>
      <c r="F98" s="3"/>
      <c r="G98" s="4"/>
    </row>
    <row r="99" spans="1:7" x14ac:dyDescent="0.25">
      <c r="A99" s="2">
        <v>8</v>
      </c>
      <c r="B99" s="2"/>
      <c r="C99" s="3"/>
      <c r="D99" s="3"/>
      <c r="E99" s="4"/>
      <c r="F99" s="3"/>
      <c r="G99" s="4"/>
    </row>
    <row r="100" spans="1:7" x14ac:dyDescent="0.25">
      <c r="A100" s="2">
        <v>9</v>
      </c>
      <c r="B100" s="2"/>
      <c r="C100" s="3"/>
      <c r="D100" s="3"/>
      <c r="E100" s="4"/>
      <c r="F100" s="3"/>
      <c r="G100" s="4"/>
    </row>
    <row r="101" spans="1:7" x14ac:dyDescent="0.25">
      <c r="A101" s="2">
        <v>10</v>
      </c>
      <c r="B101" s="2"/>
      <c r="C101" s="3"/>
      <c r="D101" s="3"/>
      <c r="E101" s="4"/>
      <c r="F101" s="3"/>
      <c r="G101" s="4"/>
    </row>
    <row r="102" spans="1:7" x14ac:dyDescent="0.25">
      <c r="A102" s="2">
        <v>11</v>
      </c>
      <c r="B102" s="2"/>
      <c r="C102" s="3"/>
      <c r="D102" s="3"/>
      <c r="E102" s="4"/>
      <c r="F102" s="3"/>
      <c r="G102" s="4"/>
    </row>
    <row r="103" spans="1:7" x14ac:dyDescent="0.25">
      <c r="A103" s="2">
        <v>12</v>
      </c>
      <c r="B103" s="2"/>
      <c r="C103" s="3"/>
      <c r="D103" s="3"/>
      <c r="E103" s="4"/>
      <c r="F103" s="3"/>
      <c r="G103" s="4"/>
    </row>
    <row r="104" spans="1:7" x14ac:dyDescent="0.25">
      <c r="A104" s="2">
        <v>13</v>
      </c>
      <c r="B104" s="2">
        <v>48.3</v>
      </c>
      <c r="C104" s="3">
        <f>44.5+7.8</f>
        <v>52.3</v>
      </c>
      <c r="D104" s="3">
        <v>7.3</v>
      </c>
      <c r="E104" s="4">
        <v>20.2</v>
      </c>
      <c r="F104" s="3">
        <v>2</v>
      </c>
      <c r="G104" s="4">
        <v>9.1999999999999993</v>
      </c>
    </row>
    <row r="105" spans="1:7" x14ac:dyDescent="0.25">
      <c r="A105" s="2">
        <v>14</v>
      </c>
      <c r="B105" s="2"/>
      <c r="C105" s="3"/>
      <c r="D105" s="3"/>
      <c r="E105" s="4"/>
      <c r="F105" s="3"/>
      <c r="G105" s="4">
        <v>2</v>
      </c>
    </row>
    <row r="106" spans="1:7" x14ac:dyDescent="0.25">
      <c r="A106" s="2">
        <v>15</v>
      </c>
      <c r="B106" s="2"/>
      <c r="C106" s="3"/>
      <c r="D106" s="3"/>
      <c r="E106" s="4"/>
      <c r="F106" s="3"/>
      <c r="G106" s="4"/>
    </row>
    <row r="107" spans="1:7" x14ac:dyDescent="0.25">
      <c r="A107" s="2">
        <v>16</v>
      </c>
      <c r="B107" s="2"/>
      <c r="C107" s="3"/>
      <c r="D107" s="3"/>
      <c r="E107" s="4"/>
      <c r="F107" s="3"/>
      <c r="G107" s="4"/>
    </row>
    <row r="108" spans="1:7" x14ac:dyDescent="0.25">
      <c r="A108" s="2">
        <v>17</v>
      </c>
      <c r="B108" s="2">
        <v>25.7</v>
      </c>
      <c r="C108" s="3">
        <v>19</v>
      </c>
      <c r="D108" s="3">
        <v>7.9</v>
      </c>
      <c r="E108" s="4">
        <v>10</v>
      </c>
      <c r="F108" s="3">
        <v>5.0999999999999996</v>
      </c>
      <c r="G108" s="4">
        <v>2.6</v>
      </c>
    </row>
    <row r="109" spans="1:7" x14ac:dyDescent="0.25">
      <c r="A109" s="2">
        <v>18</v>
      </c>
      <c r="B109" s="2"/>
      <c r="C109" s="3"/>
      <c r="D109" s="3"/>
      <c r="E109" s="4"/>
      <c r="F109" s="3"/>
      <c r="G109" s="4">
        <v>18.3</v>
      </c>
    </row>
    <row r="110" spans="1:7" x14ac:dyDescent="0.25">
      <c r="A110" s="2">
        <v>19</v>
      </c>
      <c r="B110" s="2"/>
      <c r="C110" s="3"/>
      <c r="D110" s="3"/>
      <c r="E110" s="4"/>
      <c r="F110" s="3"/>
      <c r="G110" s="4"/>
    </row>
    <row r="111" spans="1:7" x14ac:dyDescent="0.25">
      <c r="A111" s="2">
        <v>20</v>
      </c>
      <c r="B111" s="2"/>
      <c r="C111" s="3"/>
      <c r="D111" s="3"/>
      <c r="E111" s="4"/>
      <c r="F111" s="3"/>
      <c r="G111" s="4"/>
    </row>
    <row r="112" spans="1:7" x14ac:dyDescent="0.25">
      <c r="A112" s="2">
        <v>21</v>
      </c>
      <c r="B112" s="2"/>
      <c r="C112" s="3"/>
      <c r="D112" s="3"/>
      <c r="E112" s="4"/>
      <c r="F112" s="3"/>
      <c r="G112" s="4">
        <v>2.1</v>
      </c>
    </row>
    <row r="113" spans="1:7" x14ac:dyDescent="0.25">
      <c r="A113" s="2">
        <v>22</v>
      </c>
      <c r="B113" s="2">
        <v>3.3</v>
      </c>
      <c r="C113" s="3">
        <v>1.1000000000000001</v>
      </c>
      <c r="D113" s="3">
        <v>2.6</v>
      </c>
      <c r="E113" s="4">
        <v>1.8</v>
      </c>
      <c r="F113" s="3"/>
      <c r="G113" s="4"/>
    </row>
    <row r="114" spans="1:7" x14ac:dyDescent="0.25">
      <c r="A114" s="2">
        <v>23</v>
      </c>
      <c r="B114" s="2"/>
      <c r="C114" s="3"/>
      <c r="D114" s="3"/>
      <c r="E114" s="4"/>
      <c r="F114" s="3">
        <v>7.5</v>
      </c>
      <c r="G114" s="4">
        <v>1.3</v>
      </c>
    </row>
    <row r="115" spans="1:7" x14ac:dyDescent="0.25">
      <c r="A115" s="2">
        <v>24</v>
      </c>
      <c r="B115" s="2"/>
      <c r="C115" s="3"/>
      <c r="D115" s="3"/>
      <c r="E115" s="4"/>
      <c r="F115" s="3">
        <v>25.5</v>
      </c>
      <c r="G115" s="4">
        <v>20.7</v>
      </c>
    </row>
    <row r="116" spans="1:7" x14ac:dyDescent="0.25">
      <c r="A116" s="2">
        <v>25</v>
      </c>
      <c r="B116" s="2">
        <v>10</v>
      </c>
      <c r="C116" s="3">
        <v>4</v>
      </c>
      <c r="D116" s="3">
        <v>4.0999999999999996</v>
      </c>
      <c r="E116" s="4">
        <v>0</v>
      </c>
      <c r="F116" s="3">
        <v>0</v>
      </c>
      <c r="G116" s="4">
        <v>0</v>
      </c>
    </row>
    <row r="117" spans="1:7" x14ac:dyDescent="0.25">
      <c r="A117" s="2">
        <v>26</v>
      </c>
      <c r="B117" s="2">
        <v>56.3</v>
      </c>
      <c r="C117" s="3">
        <v>46.4</v>
      </c>
      <c r="D117" s="3">
        <v>52.3</v>
      </c>
      <c r="E117" s="4">
        <v>4.9000000000000004</v>
      </c>
      <c r="F117" s="3">
        <v>8.6999999999999993</v>
      </c>
      <c r="G117" s="4">
        <v>16.3</v>
      </c>
    </row>
    <row r="118" spans="1:7" x14ac:dyDescent="0.25">
      <c r="A118" s="2">
        <v>27</v>
      </c>
      <c r="B118" s="2">
        <v>3</v>
      </c>
      <c r="C118" s="3">
        <v>24.7</v>
      </c>
      <c r="D118" s="3">
        <v>3</v>
      </c>
      <c r="E118" s="4">
        <v>6.8</v>
      </c>
      <c r="F118" s="3">
        <v>10</v>
      </c>
      <c r="G118" s="4">
        <v>4.4000000000000004</v>
      </c>
    </row>
    <row r="119" spans="1:7" x14ac:dyDescent="0.25">
      <c r="A119" s="2">
        <v>28</v>
      </c>
      <c r="B119" s="2">
        <v>26.4</v>
      </c>
      <c r="C119" s="3">
        <v>1.3</v>
      </c>
      <c r="D119" s="3">
        <v>0</v>
      </c>
      <c r="E119" s="4">
        <v>7.7</v>
      </c>
      <c r="F119" s="8">
        <v>0</v>
      </c>
      <c r="G119" s="6">
        <v>0</v>
      </c>
    </row>
    <row r="120" spans="1:7" x14ac:dyDescent="0.25">
      <c r="A120" s="2">
        <v>29</v>
      </c>
      <c r="B120" s="2">
        <v>2.1</v>
      </c>
      <c r="C120" s="3">
        <v>75</v>
      </c>
      <c r="D120" s="3">
        <v>5.5</v>
      </c>
      <c r="E120" s="4">
        <v>10.3</v>
      </c>
      <c r="F120" s="3">
        <v>7.5</v>
      </c>
      <c r="G120" s="4">
        <v>2.2999999999999998</v>
      </c>
    </row>
    <row r="121" spans="1:7" x14ac:dyDescent="0.25">
      <c r="A121" s="2">
        <v>30</v>
      </c>
      <c r="B121" s="2">
        <v>1</v>
      </c>
      <c r="C121" s="3">
        <v>0.8</v>
      </c>
      <c r="D121" s="3">
        <v>2.1</v>
      </c>
      <c r="E121" s="4">
        <v>0</v>
      </c>
      <c r="F121" s="3">
        <v>0</v>
      </c>
      <c r="G121" s="4">
        <v>0</v>
      </c>
    </row>
    <row r="122" spans="1:7" x14ac:dyDescent="0.25">
      <c r="A122" s="7">
        <v>37012</v>
      </c>
      <c r="B122" s="2">
        <v>8.8000000000000007</v>
      </c>
      <c r="C122" s="3">
        <v>15.2</v>
      </c>
      <c r="D122" s="3">
        <v>6.8</v>
      </c>
      <c r="E122" s="4">
        <v>12</v>
      </c>
      <c r="F122" s="3">
        <v>18.3</v>
      </c>
      <c r="G122" s="4">
        <v>11.5</v>
      </c>
    </row>
    <row r="123" spans="1:7" x14ac:dyDescent="0.25">
      <c r="A123" s="2">
        <v>2</v>
      </c>
      <c r="B123" s="2"/>
      <c r="C123" s="3"/>
      <c r="D123" s="3"/>
      <c r="E123" s="4"/>
      <c r="F123" s="3"/>
      <c r="G123" s="4"/>
    </row>
    <row r="124" spans="1:7" x14ac:dyDescent="0.25">
      <c r="A124" s="2">
        <v>3</v>
      </c>
      <c r="B124" s="2">
        <v>0</v>
      </c>
      <c r="C124" s="3">
        <v>2.8</v>
      </c>
      <c r="D124" s="3">
        <v>0.8</v>
      </c>
      <c r="E124" s="4">
        <v>0</v>
      </c>
      <c r="F124" s="3">
        <v>0</v>
      </c>
      <c r="G124" s="4">
        <v>0.4</v>
      </c>
    </row>
    <row r="125" spans="1:7" x14ac:dyDescent="0.25">
      <c r="A125" s="2">
        <v>4</v>
      </c>
      <c r="B125" s="2">
        <v>0</v>
      </c>
      <c r="C125" s="3">
        <v>8</v>
      </c>
      <c r="D125" s="3">
        <v>0</v>
      </c>
      <c r="E125" s="4">
        <v>1.1000000000000001</v>
      </c>
      <c r="F125" s="3">
        <v>24</v>
      </c>
      <c r="G125" s="4">
        <v>32.799999999999997</v>
      </c>
    </row>
    <row r="126" spans="1:7" x14ac:dyDescent="0.25">
      <c r="A126" s="2">
        <v>5</v>
      </c>
      <c r="B126" s="2">
        <v>0</v>
      </c>
      <c r="C126" s="3">
        <v>0</v>
      </c>
      <c r="D126" s="3">
        <v>0</v>
      </c>
      <c r="E126" s="4">
        <v>0</v>
      </c>
      <c r="F126" s="3">
        <v>0</v>
      </c>
      <c r="G126" s="4">
        <v>3.1</v>
      </c>
    </row>
    <row r="127" spans="1:7" x14ac:dyDescent="0.25">
      <c r="A127" s="2">
        <v>6</v>
      </c>
      <c r="B127" s="2">
        <v>47.5</v>
      </c>
      <c r="C127" s="3">
        <v>44.1</v>
      </c>
      <c r="D127" s="3">
        <v>9.6999999999999993</v>
      </c>
      <c r="E127" s="4">
        <v>36.1</v>
      </c>
      <c r="F127" s="3">
        <v>5.8</v>
      </c>
      <c r="G127" s="4">
        <v>0</v>
      </c>
    </row>
    <row r="128" spans="1:7" x14ac:dyDescent="0.25">
      <c r="A128" s="2">
        <v>7</v>
      </c>
      <c r="B128" s="2">
        <v>16.7</v>
      </c>
      <c r="C128" s="3">
        <v>26.3</v>
      </c>
      <c r="D128" s="3">
        <v>23.6</v>
      </c>
      <c r="E128" s="4">
        <v>62.2</v>
      </c>
      <c r="F128" s="3">
        <v>27.2</v>
      </c>
      <c r="G128" s="4">
        <v>20.9</v>
      </c>
    </row>
    <row r="129" spans="1:7" x14ac:dyDescent="0.25">
      <c r="A129" s="2">
        <v>8</v>
      </c>
      <c r="B129" s="2">
        <v>5.2</v>
      </c>
      <c r="C129" s="3">
        <v>22.4</v>
      </c>
      <c r="D129" s="3">
        <v>1.8</v>
      </c>
      <c r="E129" s="4">
        <v>5.8</v>
      </c>
      <c r="F129" s="3">
        <v>0</v>
      </c>
      <c r="G129" s="4">
        <v>1.8</v>
      </c>
    </row>
    <row r="130" spans="1:7" x14ac:dyDescent="0.25">
      <c r="A130" s="2">
        <v>9</v>
      </c>
      <c r="B130" s="2">
        <v>6.2</v>
      </c>
      <c r="C130" s="3">
        <v>13.1</v>
      </c>
      <c r="D130" s="3">
        <v>5.3</v>
      </c>
      <c r="E130" s="4">
        <v>3</v>
      </c>
      <c r="F130" s="3">
        <v>24.4</v>
      </c>
      <c r="G130" s="4">
        <v>12.1</v>
      </c>
    </row>
    <row r="131" spans="1:7" x14ac:dyDescent="0.25">
      <c r="A131" s="2">
        <v>10</v>
      </c>
      <c r="B131" s="2"/>
      <c r="C131" s="3"/>
      <c r="D131" s="3"/>
      <c r="E131" s="4"/>
      <c r="F131" s="3"/>
      <c r="G131" s="4"/>
    </row>
    <row r="132" spans="1:7" x14ac:dyDescent="0.25">
      <c r="A132" s="2">
        <v>11</v>
      </c>
      <c r="B132" s="2">
        <v>0</v>
      </c>
      <c r="C132" s="3">
        <v>0</v>
      </c>
      <c r="D132" s="3">
        <v>0</v>
      </c>
      <c r="E132" s="4">
        <v>0</v>
      </c>
      <c r="F132" s="3">
        <v>2.7</v>
      </c>
      <c r="G132" s="4">
        <v>32</v>
      </c>
    </row>
    <row r="133" spans="1:7" x14ac:dyDescent="0.25">
      <c r="A133" s="2">
        <v>12</v>
      </c>
      <c r="B133" s="2">
        <v>1.9</v>
      </c>
      <c r="C133" s="3">
        <v>12.3</v>
      </c>
      <c r="D133" s="3">
        <v>0</v>
      </c>
      <c r="E133" s="4">
        <v>0</v>
      </c>
      <c r="F133" s="3">
        <v>0</v>
      </c>
      <c r="G133" s="4">
        <v>7.2</v>
      </c>
    </row>
    <row r="134" spans="1:7" x14ac:dyDescent="0.25">
      <c r="A134" s="2">
        <v>13</v>
      </c>
      <c r="B134" s="2">
        <v>17.7</v>
      </c>
      <c r="C134" s="3">
        <v>22.5</v>
      </c>
      <c r="D134" s="3">
        <v>13.4</v>
      </c>
      <c r="E134" s="4">
        <v>22.7</v>
      </c>
      <c r="F134" s="3">
        <v>16.25</v>
      </c>
      <c r="G134" s="4">
        <v>11.3</v>
      </c>
    </row>
    <row r="135" spans="1:7" x14ac:dyDescent="0.25">
      <c r="A135" s="2">
        <v>14</v>
      </c>
      <c r="B135" s="2"/>
      <c r="C135" s="3"/>
      <c r="D135" s="3"/>
      <c r="E135" s="4"/>
      <c r="F135" s="3">
        <v>22</v>
      </c>
      <c r="G135" s="4">
        <v>8.9</v>
      </c>
    </row>
    <row r="136" spans="1:7" x14ac:dyDescent="0.25">
      <c r="A136" s="2">
        <v>15</v>
      </c>
      <c r="B136" s="2"/>
      <c r="C136" s="3"/>
      <c r="D136" s="3"/>
      <c r="E136" s="4"/>
      <c r="F136" s="3"/>
      <c r="G136" s="4"/>
    </row>
    <row r="137" spans="1:7" x14ac:dyDescent="0.25">
      <c r="A137" s="2">
        <v>16</v>
      </c>
      <c r="B137" s="2"/>
      <c r="C137" s="3"/>
      <c r="D137" s="3"/>
      <c r="E137" s="4"/>
      <c r="F137" s="3">
        <v>10</v>
      </c>
      <c r="G137" s="4">
        <v>0.2</v>
      </c>
    </row>
    <row r="138" spans="1:7" x14ac:dyDescent="0.25">
      <c r="A138" s="2">
        <v>17</v>
      </c>
      <c r="B138" s="2"/>
      <c r="C138" s="3"/>
      <c r="D138" s="3"/>
      <c r="E138" s="4"/>
      <c r="F138" s="3">
        <v>2.5</v>
      </c>
      <c r="G138" s="4">
        <v>0</v>
      </c>
    </row>
    <row r="139" spans="1:7" x14ac:dyDescent="0.25">
      <c r="A139" s="2">
        <v>18</v>
      </c>
      <c r="B139" s="2"/>
      <c r="C139" s="3"/>
      <c r="D139" s="3"/>
      <c r="E139" s="4"/>
      <c r="F139" s="3"/>
      <c r="G139" s="4"/>
    </row>
    <row r="140" spans="1:7" x14ac:dyDescent="0.25">
      <c r="A140" s="2">
        <v>19</v>
      </c>
      <c r="B140" s="2"/>
      <c r="C140" s="3"/>
      <c r="D140" s="3"/>
      <c r="E140" s="4"/>
      <c r="F140" s="3"/>
      <c r="G140" s="4"/>
    </row>
    <row r="141" spans="1:7" x14ac:dyDescent="0.25">
      <c r="A141" s="2">
        <v>20</v>
      </c>
      <c r="B141" s="2"/>
      <c r="C141" s="3"/>
      <c r="D141" s="3"/>
      <c r="E141" s="4"/>
      <c r="F141" s="3"/>
      <c r="G141" s="4"/>
    </row>
    <row r="142" spans="1:7" x14ac:dyDescent="0.25">
      <c r="A142" s="2">
        <v>21</v>
      </c>
      <c r="B142" s="2"/>
      <c r="C142" s="3"/>
      <c r="D142" s="3"/>
      <c r="E142" s="4"/>
      <c r="F142" s="3"/>
      <c r="G142" s="4">
        <v>1.2</v>
      </c>
    </row>
    <row r="143" spans="1:7" x14ac:dyDescent="0.25">
      <c r="A143" s="2">
        <v>22</v>
      </c>
      <c r="B143" s="2"/>
      <c r="C143" s="3"/>
      <c r="D143" s="3"/>
      <c r="E143" s="4"/>
      <c r="F143" s="3"/>
      <c r="G143" s="4"/>
    </row>
    <row r="144" spans="1:7" x14ac:dyDescent="0.25">
      <c r="A144" s="2">
        <v>23</v>
      </c>
      <c r="B144" s="2">
        <v>4.5</v>
      </c>
      <c r="C144" s="3">
        <v>11</v>
      </c>
      <c r="D144" s="3">
        <v>0</v>
      </c>
      <c r="E144" s="4">
        <v>8.6999999999999993</v>
      </c>
      <c r="F144" s="3">
        <v>9.5</v>
      </c>
      <c r="G144" s="4">
        <v>9.6999999999999993</v>
      </c>
    </row>
    <row r="145" spans="1:7" x14ac:dyDescent="0.25">
      <c r="A145" s="2">
        <v>24</v>
      </c>
      <c r="B145" s="2">
        <v>20</v>
      </c>
      <c r="C145" s="3">
        <v>19.5</v>
      </c>
      <c r="D145" s="3">
        <v>4</v>
      </c>
      <c r="E145" s="4">
        <v>29.2</v>
      </c>
      <c r="F145" s="3">
        <v>7.5</v>
      </c>
      <c r="G145" s="4">
        <v>3.6</v>
      </c>
    </row>
    <row r="146" spans="1:7" x14ac:dyDescent="0.25">
      <c r="A146" s="2">
        <v>25</v>
      </c>
      <c r="B146" s="2">
        <v>0.8</v>
      </c>
      <c r="C146" s="3">
        <v>5.9</v>
      </c>
      <c r="D146" s="3">
        <v>1.8</v>
      </c>
      <c r="E146" s="4">
        <v>2.9</v>
      </c>
      <c r="F146" s="3">
        <v>2.2000000000000002</v>
      </c>
      <c r="G146" s="4">
        <v>2.8</v>
      </c>
    </row>
    <row r="147" spans="1:7" x14ac:dyDescent="0.25">
      <c r="A147" s="2">
        <v>26</v>
      </c>
      <c r="B147" s="2">
        <v>1</v>
      </c>
      <c r="C147" s="3">
        <v>2.4</v>
      </c>
      <c r="D147" s="3">
        <v>0.4</v>
      </c>
      <c r="E147" s="4">
        <v>0.3</v>
      </c>
      <c r="F147" s="3">
        <v>0</v>
      </c>
      <c r="G147" s="4">
        <v>0</v>
      </c>
    </row>
    <row r="148" spans="1:7" x14ac:dyDescent="0.25">
      <c r="A148" s="2">
        <v>27</v>
      </c>
      <c r="B148" s="2">
        <v>0</v>
      </c>
      <c r="C148" s="3">
        <v>0</v>
      </c>
      <c r="D148" s="3">
        <v>6.2</v>
      </c>
      <c r="E148" s="4">
        <v>0</v>
      </c>
      <c r="F148" s="3">
        <v>0</v>
      </c>
      <c r="G148" s="4">
        <v>0</v>
      </c>
    </row>
    <row r="149" spans="1:7" x14ac:dyDescent="0.25">
      <c r="A149" s="2">
        <v>28</v>
      </c>
      <c r="B149" s="2">
        <v>14.6</v>
      </c>
      <c r="C149" s="3">
        <v>9</v>
      </c>
      <c r="D149" s="3">
        <v>6.3</v>
      </c>
      <c r="E149" s="4">
        <v>16</v>
      </c>
      <c r="F149" s="8">
        <v>6.2</v>
      </c>
      <c r="G149" s="6">
        <v>7</v>
      </c>
    </row>
    <row r="150" spans="1:7" x14ac:dyDescent="0.25">
      <c r="A150" s="2">
        <v>29</v>
      </c>
      <c r="B150" s="2"/>
      <c r="C150" s="3"/>
      <c r="D150" s="3"/>
      <c r="E150" s="4"/>
      <c r="F150" s="3"/>
      <c r="G150" s="4"/>
    </row>
    <row r="151" spans="1:7" x14ac:dyDescent="0.25">
      <c r="A151" s="2">
        <v>30</v>
      </c>
      <c r="B151" s="2"/>
      <c r="C151" s="3"/>
      <c r="D151" s="3"/>
      <c r="E151" s="4"/>
      <c r="F151" s="3"/>
      <c r="G151" s="4"/>
    </row>
    <row r="152" spans="1:7" x14ac:dyDescent="0.25">
      <c r="A152" s="2">
        <v>31</v>
      </c>
      <c r="B152" s="2"/>
      <c r="C152" s="3"/>
      <c r="D152" s="3"/>
      <c r="E152" s="4"/>
      <c r="F152" s="3"/>
      <c r="G152" s="4"/>
    </row>
    <row r="153" spans="1:7" x14ac:dyDescent="0.25">
      <c r="A153" s="7">
        <v>37043</v>
      </c>
      <c r="B153" s="2"/>
      <c r="C153" s="3"/>
      <c r="D153" s="3"/>
      <c r="E153" s="4"/>
      <c r="F153" s="3"/>
      <c r="G153" s="4"/>
    </row>
    <row r="154" spans="1:7" x14ac:dyDescent="0.25">
      <c r="A154" s="2">
        <v>2</v>
      </c>
      <c r="B154" s="2"/>
      <c r="C154" s="3"/>
      <c r="D154" s="3"/>
      <c r="E154" s="4"/>
      <c r="F154" s="3"/>
      <c r="G154" s="4"/>
    </row>
    <row r="155" spans="1:7" x14ac:dyDescent="0.25">
      <c r="A155" s="2">
        <v>3</v>
      </c>
      <c r="B155" s="2"/>
      <c r="C155" s="3"/>
      <c r="D155" s="3"/>
      <c r="E155" s="4"/>
      <c r="F155" s="3"/>
      <c r="G155" s="4"/>
    </row>
    <row r="156" spans="1:7" x14ac:dyDescent="0.25">
      <c r="A156" s="2">
        <v>4</v>
      </c>
      <c r="B156" s="2"/>
      <c r="C156" s="3"/>
      <c r="D156" s="3"/>
      <c r="E156" s="4"/>
      <c r="F156" s="3"/>
      <c r="G156" s="4"/>
    </row>
    <row r="157" spans="1:7" x14ac:dyDescent="0.25">
      <c r="A157" s="2">
        <v>5</v>
      </c>
      <c r="B157" s="2"/>
      <c r="C157" s="3"/>
      <c r="D157" s="3"/>
      <c r="E157" s="4"/>
      <c r="F157" s="3"/>
      <c r="G157" s="4"/>
    </row>
    <row r="158" spans="1:7" x14ac:dyDescent="0.25">
      <c r="A158" s="2">
        <v>6</v>
      </c>
      <c r="B158" s="2"/>
      <c r="C158" s="3"/>
      <c r="D158" s="3"/>
      <c r="E158" s="4"/>
      <c r="F158" s="3"/>
      <c r="G158" s="4"/>
    </row>
    <row r="159" spans="1:7" x14ac:dyDescent="0.25">
      <c r="A159" s="2">
        <v>7</v>
      </c>
      <c r="B159" s="2">
        <v>2.1</v>
      </c>
      <c r="C159" s="3">
        <v>9.1999999999999993</v>
      </c>
      <c r="D159" s="3">
        <v>3.1</v>
      </c>
      <c r="E159" s="4">
        <v>6.3</v>
      </c>
      <c r="F159" s="3">
        <v>2</v>
      </c>
      <c r="G159" s="4">
        <v>5.6</v>
      </c>
    </row>
    <row r="160" spans="1:7" x14ac:dyDescent="0.25">
      <c r="A160" s="2">
        <v>8</v>
      </c>
      <c r="B160" s="2">
        <v>16.2</v>
      </c>
      <c r="C160" s="3">
        <v>18.5</v>
      </c>
      <c r="D160" s="3">
        <v>10.9</v>
      </c>
      <c r="E160" s="4">
        <v>7.8</v>
      </c>
      <c r="F160" s="3">
        <v>7.5</v>
      </c>
      <c r="G160" s="4">
        <v>1.8</v>
      </c>
    </row>
    <row r="161" spans="1:7" x14ac:dyDescent="0.25">
      <c r="A161" s="2">
        <v>9</v>
      </c>
      <c r="B161" s="2"/>
      <c r="C161" s="3"/>
      <c r="D161" s="3"/>
      <c r="E161" s="4"/>
      <c r="F161" s="3"/>
      <c r="G161" s="4"/>
    </row>
    <row r="162" spans="1:7" x14ac:dyDescent="0.25">
      <c r="A162" s="2">
        <v>10</v>
      </c>
      <c r="B162" s="2"/>
      <c r="C162" s="3"/>
      <c r="D162" s="3"/>
      <c r="E162" s="4"/>
      <c r="F162" s="3"/>
      <c r="G162" s="4"/>
    </row>
    <row r="163" spans="1:7" x14ac:dyDescent="0.25">
      <c r="A163" s="2">
        <v>11</v>
      </c>
      <c r="B163" s="2"/>
      <c r="C163" s="3"/>
      <c r="D163" s="3"/>
      <c r="E163" s="4"/>
      <c r="F163" s="3"/>
      <c r="G163" s="4"/>
    </row>
    <row r="164" spans="1:7" x14ac:dyDescent="0.25">
      <c r="A164" s="2">
        <v>12</v>
      </c>
      <c r="B164" s="2"/>
      <c r="C164" s="3"/>
      <c r="D164" s="3"/>
      <c r="E164" s="4"/>
      <c r="F164" s="3"/>
      <c r="G164" s="4"/>
    </row>
    <row r="165" spans="1:7" x14ac:dyDescent="0.25">
      <c r="A165" s="2">
        <v>13</v>
      </c>
      <c r="B165" s="2"/>
      <c r="C165" s="3"/>
      <c r="D165" s="3"/>
      <c r="E165" s="4"/>
      <c r="F165" s="3"/>
      <c r="G165" s="4"/>
    </row>
    <row r="166" spans="1:7" x14ac:dyDescent="0.25">
      <c r="A166" s="2">
        <v>14</v>
      </c>
      <c r="B166" s="2"/>
      <c r="C166" s="3"/>
      <c r="D166" s="3"/>
      <c r="E166" s="4"/>
      <c r="F166" s="3"/>
      <c r="G166" s="4"/>
    </row>
    <row r="167" spans="1:7" x14ac:dyDescent="0.25">
      <c r="A167" s="2">
        <v>15</v>
      </c>
      <c r="B167" s="2"/>
      <c r="C167" s="3"/>
      <c r="D167" s="3"/>
      <c r="E167" s="4"/>
      <c r="F167" s="3"/>
      <c r="G167" s="4"/>
    </row>
    <row r="168" spans="1:7" x14ac:dyDescent="0.25">
      <c r="A168" s="2">
        <v>16</v>
      </c>
      <c r="B168" s="2"/>
      <c r="C168" s="3"/>
      <c r="D168" s="3"/>
      <c r="E168" s="4"/>
      <c r="F168" s="3"/>
      <c r="G168" s="4"/>
    </row>
    <row r="169" spans="1:7" x14ac:dyDescent="0.25">
      <c r="A169" s="2">
        <v>17</v>
      </c>
      <c r="B169" s="2"/>
      <c r="C169" s="3"/>
      <c r="D169" s="3"/>
      <c r="E169" s="4"/>
      <c r="F169" s="3"/>
      <c r="G169" s="4"/>
    </row>
    <row r="170" spans="1:7" x14ac:dyDescent="0.25">
      <c r="A170" s="2">
        <v>18</v>
      </c>
      <c r="B170" s="2"/>
      <c r="C170" s="3"/>
      <c r="D170" s="3"/>
      <c r="E170" s="4"/>
      <c r="F170" s="3"/>
      <c r="G170" s="4"/>
    </row>
    <row r="171" spans="1:7" x14ac:dyDescent="0.25">
      <c r="A171" s="2">
        <v>19</v>
      </c>
      <c r="B171" s="2"/>
      <c r="C171" s="3">
        <v>2.8</v>
      </c>
      <c r="D171" s="3"/>
      <c r="E171" s="4">
        <v>8</v>
      </c>
      <c r="F171" s="3"/>
      <c r="G171" s="4"/>
    </row>
    <row r="172" spans="1:7" x14ac:dyDescent="0.25">
      <c r="A172" s="2">
        <v>20</v>
      </c>
      <c r="B172" s="2"/>
      <c r="C172" s="3"/>
      <c r="D172" s="3"/>
      <c r="E172" s="4"/>
      <c r="F172" s="3"/>
      <c r="G172" s="4"/>
    </row>
    <row r="173" spans="1:7" x14ac:dyDescent="0.25">
      <c r="A173" s="2">
        <v>21</v>
      </c>
      <c r="B173" s="2"/>
      <c r="C173" s="3"/>
      <c r="D173" s="3"/>
      <c r="E173" s="4"/>
      <c r="F173" s="3"/>
      <c r="G173" s="4"/>
    </row>
    <row r="174" spans="1:7" x14ac:dyDescent="0.25">
      <c r="A174" s="2">
        <v>22</v>
      </c>
      <c r="B174" s="2"/>
      <c r="C174" s="3"/>
      <c r="D174" s="3"/>
      <c r="E174" s="4"/>
      <c r="F174" s="3"/>
      <c r="G174" s="4"/>
    </row>
    <row r="175" spans="1:7" x14ac:dyDescent="0.25">
      <c r="A175" s="2">
        <v>23</v>
      </c>
      <c r="B175" s="2">
        <v>2.2999999999999998</v>
      </c>
      <c r="C175" s="3">
        <v>0</v>
      </c>
      <c r="D175" s="3">
        <v>0</v>
      </c>
      <c r="E175" s="4">
        <v>0.3</v>
      </c>
      <c r="F175" s="3">
        <v>12</v>
      </c>
      <c r="G175" s="4">
        <v>6.3</v>
      </c>
    </row>
    <row r="176" spans="1:7" x14ac:dyDescent="0.25">
      <c r="A176" s="2">
        <v>24</v>
      </c>
      <c r="B176" s="2">
        <v>15.1</v>
      </c>
      <c r="C176" s="3">
        <v>1.3</v>
      </c>
      <c r="D176" s="3">
        <v>0</v>
      </c>
      <c r="E176" s="4">
        <v>4.3</v>
      </c>
      <c r="F176" s="3">
        <v>5.5</v>
      </c>
      <c r="G176" s="4">
        <v>6</v>
      </c>
    </row>
    <row r="177" spans="1:7" x14ac:dyDescent="0.25">
      <c r="A177" s="2">
        <v>25</v>
      </c>
      <c r="B177" s="2"/>
      <c r="C177" s="3"/>
      <c r="D177" s="3"/>
      <c r="E177" s="4"/>
      <c r="F177" s="3"/>
      <c r="G177" s="4"/>
    </row>
    <row r="178" spans="1:7" x14ac:dyDescent="0.25">
      <c r="A178" s="2">
        <v>26</v>
      </c>
      <c r="B178" s="2">
        <v>3.4</v>
      </c>
      <c r="C178" s="3">
        <v>2.5</v>
      </c>
      <c r="D178" s="3">
        <v>0</v>
      </c>
      <c r="E178" s="4">
        <v>2.7</v>
      </c>
      <c r="F178" s="3">
        <v>0</v>
      </c>
      <c r="G178" s="4">
        <v>2.7</v>
      </c>
    </row>
    <row r="179" spans="1:7" x14ac:dyDescent="0.25">
      <c r="A179" s="2">
        <v>27</v>
      </c>
      <c r="B179" s="2">
        <v>2.1</v>
      </c>
      <c r="C179" s="3">
        <v>13.3</v>
      </c>
      <c r="D179" s="3">
        <v>0</v>
      </c>
      <c r="E179" s="4">
        <v>14.4</v>
      </c>
      <c r="F179" s="3">
        <v>5.2</v>
      </c>
      <c r="G179" s="4">
        <v>21.8</v>
      </c>
    </row>
    <row r="180" spans="1:7" x14ac:dyDescent="0.25">
      <c r="A180" s="2">
        <v>28</v>
      </c>
      <c r="B180" s="2"/>
      <c r="C180" s="3"/>
      <c r="D180" s="3"/>
      <c r="E180" s="4"/>
      <c r="F180" s="3">
        <v>1.2</v>
      </c>
      <c r="G180" s="6"/>
    </row>
    <row r="181" spans="1:7" x14ac:dyDescent="0.25">
      <c r="A181" s="2">
        <v>29</v>
      </c>
      <c r="B181" s="2"/>
      <c r="C181" s="3"/>
      <c r="D181" s="3"/>
      <c r="E181" s="4"/>
      <c r="F181" s="3"/>
      <c r="G181" s="4"/>
    </row>
    <row r="182" spans="1:7" x14ac:dyDescent="0.25">
      <c r="A182" s="2">
        <v>30</v>
      </c>
      <c r="B182" s="2"/>
      <c r="C182" s="3"/>
      <c r="D182" s="3"/>
      <c r="E182" s="4"/>
      <c r="F182" s="3"/>
      <c r="G182" s="6"/>
    </row>
    <row r="183" spans="1:7" x14ac:dyDescent="0.25">
      <c r="A183" s="7">
        <v>37073</v>
      </c>
      <c r="B183" s="2"/>
      <c r="C183" s="3"/>
      <c r="D183" s="3"/>
      <c r="E183" s="4"/>
      <c r="F183" s="3"/>
      <c r="G183" s="4"/>
    </row>
    <row r="184" spans="1:7" x14ac:dyDescent="0.25">
      <c r="A184" s="2">
        <v>2</v>
      </c>
      <c r="B184" s="2"/>
      <c r="C184" s="3"/>
      <c r="D184" s="3"/>
      <c r="E184" s="4"/>
      <c r="F184" s="3"/>
      <c r="G184" s="4"/>
    </row>
    <row r="185" spans="1:7" x14ac:dyDescent="0.25">
      <c r="A185" s="2">
        <v>3</v>
      </c>
      <c r="B185" s="2"/>
      <c r="C185" s="3"/>
      <c r="D185" s="3"/>
      <c r="E185" s="4"/>
      <c r="F185" s="3"/>
      <c r="G185" s="4"/>
    </row>
    <row r="186" spans="1:7" x14ac:dyDescent="0.25">
      <c r="A186" s="2">
        <v>4</v>
      </c>
      <c r="B186" s="2"/>
      <c r="C186" s="3"/>
      <c r="D186" s="3"/>
      <c r="E186" s="4"/>
      <c r="F186" s="3"/>
      <c r="G186" s="4"/>
    </row>
    <row r="187" spans="1:7" x14ac:dyDescent="0.25">
      <c r="A187" s="2">
        <v>5</v>
      </c>
      <c r="B187" s="2">
        <v>11.5</v>
      </c>
      <c r="C187" s="3">
        <v>12.5</v>
      </c>
      <c r="D187" s="3">
        <v>14.8</v>
      </c>
      <c r="E187" s="4">
        <v>10.4</v>
      </c>
      <c r="F187" s="3">
        <v>18.5</v>
      </c>
      <c r="G187" s="4">
        <v>22.6</v>
      </c>
    </row>
    <row r="188" spans="1:7" x14ac:dyDescent="0.25">
      <c r="A188" s="2">
        <v>6</v>
      </c>
      <c r="B188" s="2">
        <v>13.5</v>
      </c>
      <c r="C188" s="3">
        <v>13.5</v>
      </c>
      <c r="D188" s="3">
        <v>68.8</v>
      </c>
      <c r="E188" s="4">
        <v>29</v>
      </c>
      <c r="F188" s="3">
        <v>2.2999999999999998</v>
      </c>
      <c r="G188" s="4">
        <v>2.4</v>
      </c>
    </row>
    <row r="189" spans="1:7" x14ac:dyDescent="0.25">
      <c r="A189" s="2">
        <v>7</v>
      </c>
      <c r="B189" s="2"/>
      <c r="C189" s="3"/>
      <c r="D189" s="3"/>
      <c r="E189" s="4"/>
      <c r="F189" s="3"/>
      <c r="G189" s="4"/>
    </row>
    <row r="190" spans="1:7" x14ac:dyDescent="0.25">
      <c r="A190" s="2">
        <v>8</v>
      </c>
      <c r="B190" s="2"/>
      <c r="C190" s="3"/>
      <c r="D190" s="3"/>
      <c r="E190" s="4"/>
      <c r="F190" s="3"/>
      <c r="G190" s="4"/>
    </row>
    <row r="191" spans="1:7" x14ac:dyDescent="0.25">
      <c r="A191" s="2">
        <v>9</v>
      </c>
      <c r="B191" s="2"/>
      <c r="C191" s="3"/>
      <c r="D191" s="3"/>
      <c r="E191" s="4"/>
      <c r="F191" s="3">
        <v>2.5</v>
      </c>
      <c r="G191" s="4"/>
    </row>
    <row r="192" spans="1:7" x14ac:dyDescent="0.25">
      <c r="A192" s="2">
        <v>10</v>
      </c>
      <c r="B192" s="2"/>
      <c r="C192" s="3"/>
      <c r="D192" s="3"/>
      <c r="E192" s="4"/>
      <c r="F192" s="3"/>
      <c r="G192" s="4"/>
    </row>
    <row r="193" spans="1:7" x14ac:dyDescent="0.25">
      <c r="A193" s="2">
        <v>11</v>
      </c>
      <c r="B193" s="2"/>
      <c r="C193" s="3"/>
      <c r="D193" s="3"/>
      <c r="E193" s="4"/>
      <c r="F193" s="3"/>
      <c r="G193" s="4"/>
    </row>
    <row r="194" spans="1:7" x14ac:dyDescent="0.25">
      <c r="A194" s="2">
        <v>12</v>
      </c>
      <c r="B194" s="2"/>
      <c r="C194" s="3"/>
      <c r="D194" s="3"/>
      <c r="E194" s="4"/>
      <c r="F194" s="3"/>
      <c r="G194" s="4"/>
    </row>
    <row r="195" spans="1:7" x14ac:dyDescent="0.25">
      <c r="A195" s="2">
        <v>13</v>
      </c>
      <c r="B195" s="2"/>
      <c r="C195" s="3"/>
      <c r="D195" s="3"/>
      <c r="E195" s="4"/>
      <c r="F195" s="3"/>
      <c r="G195" s="4"/>
    </row>
    <row r="196" spans="1:7" x14ac:dyDescent="0.25">
      <c r="A196" s="2">
        <v>14</v>
      </c>
      <c r="B196" s="2"/>
      <c r="C196" s="3"/>
      <c r="D196" s="3"/>
      <c r="E196" s="4"/>
      <c r="F196" s="3"/>
      <c r="G196" s="4"/>
    </row>
    <row r="197" spans="1:7" x14ac:dyDescent="0.25">
      <c r="A197" s="2">
        <v>15</v>
      </c>
      <c r="B197" s="2"/>
      <c r="C197" s="3"/>
      <c r="D197" s="3"/>
      <c r="E197" s="4"/>
      <c r="F197" s="3"/>
      <c r="G197" s="4"/>
    </row>
    <row r="198" spans="1:7" x14ac:dyDescent="0.25">
      <c r="A198" s="2">
        <v>16</v>
      </c>
      <c r="B198" s="2"/>
      <c r="C198" s="3"/>
      <c r="D198" s="3"/>
      <c r="E198" s="4"/>
      <c r="F198" s="3"/>
      <c r="G198" s="4"/>
    </row>
    <row r="199" spans="1:7" x14ac:dyDescent="0.25">
      <c r="A199" s="2">
        <v>17</v>
      </c>
      <c r="B199" s="2"/>
      <c r="C199" s="3"/>
      <c r="D199" s="3"/>
      <c r="E199" s="4">
        <v>13.6</v>
      </c>
      <c r="F199" s="3"/>
      <c r="G199" s="4"/>
    </row>
    <row r="200" spans="1:7" x14ac:dyDescent="0.25">
      <c r="A200" s="2">
        <v>18</v>
      </c>
      <c r="B200" s="2"/>
      <c r="C200" s="3"/>
      <c r="D200" s="3"/>
      <c r="E200" s="4"/>
      <c r="F200" s="3"/>
      <c r="G200" s="4"/>
    </row>
    <row r="201" spans="1:7" x14ac:dyDescent="0.25">
      <c r="A201" s="2">
        <v>19</v>
      </c>
      <c r="B201" s="2"/>
      <c r="C201" s="3"/>
      <c r="D201" s="3"/>
      <c r="E201" s="4"/>
      <c r="F201" s="3"/>
      <c r="G201" s="4"/>
    </row>
    <row r="202" spans="1:7" x14ac:dyDescent="0.25">
      <c r="A202" s="2">
        <v>20</v>
      </c>
      <c r="B202" s="2"/>
      <c r="C202" s="3"/>
      <c r="D202" s="3"/>
      <c r="E202" s="4"/>
      <c r="F202" s="3"/>
      <c r="G202" s="4"/>
    </row>
    <row r="203" spans="1:7" x14ac:dyDescent="0.25">
      <c r="A203" s="2">
        <v>21</v>
      </c>
      <c r="B203" s="2">
        <v>4</v>
      </c>
      <c r="C203" s="3">
        <v>2.7</v>
      </c>
      <c r="D203" s="3">
        <v>14.5</v>
      </c>
      <c r="E203" s="4">
        <v>1.2</v>
      </c>
      <c r="F203" s="3">
        <v>0</v>
      </c>
      <c r="G203" s="4">
        <v>0</v>
      </c>
    </row>
    <row r="204" spans="1:7" x14ac:dyDescent="0.25">
      <c r="A204" s="2">
        <v>22</v>
      </c>
      <c r="B204" s="2">
        <v>0</v>
      </c>
      <c r="C204" s="3">
        <v>2.4</v>
      </c>
      <c r="D204" s="3">
        <v>3.6</v>
      </c>
      <c r="E204" s="4">
        <v>2.4</v>
      </c>
      <c r="F204" s="3">
        <v>3</v>
      </c>
      <c r="G204" s="4">
        <v>33.1</v>
      </c>
    </row>
    <row r="205" spans="1:7" x14ac:dyDescent="0.25">
      <c r="A205" s="2">
        <v>23</v>
      </c>
      <c r="B205" s="2">
        <v>11</v>
      </c>
      <c r="C205" s="3">
        <v>5</v>
      </c>
      <c r="D205" s="3">
        <v>6</v>
      </c>
      <c r="E205" s="4">
        <v>17.8</v>
      </c>
      <c r="F205" s="3">
        <v>5</v>
      </c>
      <c r="G205" s="4">
        <v>8</v>
      </c>
    </row>
    <row r="206" spans="1:7" x14ac:dyDescent="0.25">
      <c r="A206" s="2">
        <v>24</v>
      </c>
      <c r="B206" s="2">
        <v>1.5</v>
      </c>
      <c r="C206" s="3">
        <v>2</v>
      </c>
      <c r="D206" s="3">
        <v>0</v>
      </c>
      <c r="E206" s="4">
        <v>3.9</v>
      </c>
      <c r="F206" s="3">
        <v>4</v>
      </c>
      <c r="G206" s="4">
        <v>14.6</v>
      </c>
    </row>
    <row r="207" spans="1:7" x14ac:dyDescent="0.25">
      <c r="A207" s="2">
        <v>25</v>
      </c>
      <c r="B207" s="2"/>
      <c r="C207" s="3"/>
      <c r="D207" s="3"/>
      <c r="E207" s="4"/>
      <c r="F207" s="3">
        <v>2.2000000000000002</v>
      </c>
      <c r="G207" s="4">
        <v>0.2</v>
      </c>
    </row>
    <row r="208" spans="1:7" x14ac:dyDescent="0.25">
      <c r="A208" s="2">
        <v>26</v>
      </c>
      <c r="B208" s="2"/>
      <c r="C208" s="3"/>
      <c r="D208" s="3"/>
      <c r="E208" s="4"/>
      <c r="F208" s="3"/>
      <c r="G208" s="4"/>
    </row>
    <row r="209" spans="1:7" x14ac:dyDescent="0.25">
      <c r="A209" s="2">
        <v>27</v>
      </c>
      <c r="B209" s="2"/>
      <c r="C209" s="3"/>
      <c r="D209" s="3"/>
      <c r="E209" s="4"/>
      <c r="F209" s="3"/>
      <c r="G209" s="4"/>
    </row>
    <row r="210" spans="1:7" x14ac:dyDescent="0.25">
      <c r="A210" s="2">
        <v>28</v>
      </c>
      <c r="B210" s="2">
        <v>16.100000000000001</v>
      </c>
      <c r="C210" s="3">
        <v>13.5</v>
      </c>
      <c r="D210" s="3">
        <v>6</v>
      </c>
      <c r="E210" s="4">
        <v>13.9</v>
      </c>
      <c r="F210" s="8">
        <v>15</v>
      </c>
      <c r="G210" s="6">
        <v>3</v>
      </c>
    </row>
    <row r="211" spans="1:7" x14ac:dyDescent="0.25">
      <c r="A211" s="2">
        <v>29</v>
      </c>
      <c r="B211" s="2">
        <v>10</v>
      </c>
      <c r="C211" s="3">
        <v>10.5</v>
      </c>
      <c r="D211" s="3">
        <v>0</v>
      </c>
      <c r="E211" s="4">
        <v>12.5</v>
      </c>
      <c r="F211" s="3">
        <v>33.700000000000003</v>
      </c>
      <c r="G211" s="4">
        <v>44.2</v>
      </c>
    </row>
    <row r="212" spans="1:7" x14ac:dyDescent="0.25">
      <c r="A212" s="2">
        <v>30</v>
      </c>
      <c r="B212" s="2">
        <v>8.1999999999999993</v>
      </c>
      <c r="C212" s="3">
        <v>6</v>
      </c>
      <c r="D212" s="3">
        <v>0</v>
      </c>
      <c r="E212" s="4">
        <v>9.6</v>
      </c>
      <c r="F212" s="3"/>
      <c r="G212" s="4"/>
    </row>
    <row r="213" spans="1:7" x14ac:dyDescent="0.25">
      <c r="A213" s="2">
        <v>31</v>
      </c>
      <c r="B213" s="2"/>
      <c r="C213" s="3"/>
      <c r="D213" s="3"/>
      <c r="E213" s="4"/>
      <c r="F213" s="3"/>
      <c r="G213" s="4"/>
    </row>
    <row r="214" spans="1:7" x14ac:dyDescent="0.25">
      <c r="A214" s="7">
        <v>37104</v>
      </c>
      <c r="B214" s="2"/>
      <c r="C214" s="3"/>
      <c r="D214" s="3"/>
      <c r="E214" s="4"/>
      <c r="F214" s="3"/>
      <c r="G214" s="4"/>
    </row>
    <row r="215" spans="1:7" x14ac:dyDescent="0.25">
      <c r="A215" s="2">
        <v>2</v>
      </c>
      <c r="B215" s="2"/>
      <c r="C215" s="3"/>
      <c r="D215" s="3"/>
      <c r="E215" s="4"/>
      <c r="F215" s="3"/>
      <c r="G215" s="4"/>
    </row>
    <row r="216" spans="1:7" x14ac:dyDescent="0.25">
      <c r="A216" s="2">
        <v>3</v>
      </c>
      <c r="B216" s="2"/>
      <c r="C216" s="3"/>
      <c r="D216" s="3"/>
      <c r="E216" s="4"/>
      <c r="F216" s="3"/>
      <c r="G216" s="4"/>
    </row>
    <row r="217" spans="1:7" x14ac:dyDescent="0.25">
      <c r="A217" s="2">
        <v>4</v>
      </c>
      <c r="B217" s="2"/>
      <c r="C217" s="3"/>
      <c r="D217" s="3"/>
      <c r="E217" s="4"/>
      <c r="F217" s="3"/>
      <c r="G217" s="4"/>
    </row>
    <row r="218" spans="1:7" x14ac:dyDescent="0.25">
      <c r="A218" s="2">
        <v>5</v>
      </c>
      <c r="B218" s="2"/>
      <c r="C218" s="3"/>
      <c r="D218" s="3"/>
      <c r="E218" s="4"/>
      <c r="F218" s="3"/>
      <c r="G218" s="4"/>
    </row>
    <row r="219" spans="1:7" x14ac:dyDescent="0.25">
      <c r="A219" s="2">
        <v>6</v>
      </c>
      <c r="B219" s="2"/>
      <c r="C219" s="3"/>
      <c r="D219" s="3"/>
      <c r="E219" s="4"/>
      <c r="F219" s="3"/>
      <c r="G219" s="4"/>
    </row>
    <row r="220" spans="1:7" x14ac:dyDescent="0.25">
      <c r="A220" s="2">
        <v>7</v>
      </c>
      <c r="B220" s="2">
        <v>2.2000000000000002</v>
      </c>
      <c r="C220" s="3">
        <v>13</v>
      </c>
      <c r="D220" s="3">
        <v>0</v>
      </c>
      <c r="E220" s="4">
        <v>16</v>
      </c>
      <c r="F220" s="3">
        <v>25</v>
      </c>
      <c r="G220" s="4">
        <v>28.4</v>
      </c>
    </row>
    <row r="221" spans="1:7" x14ac:dyDescent="0.25">
      <c r="A221" s="2">
        <v>8</v>
      </c>
      <c r="B221" s="2"/>
      <c r="C221" s="3"/>
      <c r="D221" s="3"/>
      <c r="E221" s="4"/>
      <c r="F221" s="3">
        <v>3.5</v>
      </c>
      <c r="G221" s="4">
        <v>0.4</v>
      </c>
    </row>
    <row r="222" spans="1:7" x14ac:dyDescent="0.25">
      <c r="A222" s="2">
        <v>9</v>
      </c>
      <c r="B222" s="2">
        <v>0.7</v>
      </c>
      <c r="C222" s="3"/>
      <c r="D222" s="3"/>
      <c r="E222" s="4"/>
      <c r="F222" s="3">
        <v>4.5999999999999996</v>
      </c>
      <c r="G222" s="4">
        <v>6.4</v>
      </c>
    </row>
    <row r="223" spans="1:7" x14ac:dyDescent="0.25">
      <c r="A223" s="2">
        <v>10</v>
      </c>
      <c r="B223" s="2"/>
      <c r="C223" s="3"/>
      <c r="D223" s="3"/>
      <c r="E223" s="4"/>
      <c r="F223" s="3"/>
      <c r="G223" s="4"/>
    </row>
    <row r="224" spans="1:7" x14ac:dyDescent="0.25">
      <c r="A224" s="2">
        <v>11</v>
      </c>
      <c r="B224" s="2"/>
      <c r="C224" s="3"/>
      <c r="D224" s="3"/>
      <c r="E224" s="4"/>
      <c r="F224" s="3"/>
      <c r="G224" s="4"/>
    </row>
    <row r="225" spans="1:7" x14ac:dyDescent="0.25">
      <c r="A225" s="2">
        <v>12</v>
      </c>
      <c r="B225" s="2"/>
      <c r="C225" s="3"/>
      <c r="D225" s="3"/>
      <c r="E225" s="4"/>
      <c r="F225" s="3"/>
      <c r="G225" s="4"/>
    </row>
    <row r="226" spans="1:7" x14ac:dyDescent="0.25">
      <c r="A226" s="2">
        <v>13</v>
      </c>
      <c r="B226" s="2">
        <v>0.7</v>
      </c>
      <c r="C226" s="3">
        <v>0</v>
      </c>
      <c r="D226" s="3">
        <v>11.6</v>
      </c>
      <c r="E226" s="4">
        <v>4.5999999999999996</v>
      </c>
      <c r="F226" s="3">
        <v>25.25</v>
      </c>
      <c r="G226" s="4">
        <v>5.8</v>
      </c>
    </row>
    <row r="227" spans="1:7" x14ac:dyDescent="0.25">
      <c r="A227" s="2">
        <v>14</v>
      </c>
      <c r="B227" s="2"/>
      <c r="C227" s="3"/>
      <c r="D227" s="3"/>
      <c r="E227" s="4"/>
      <c r="F227" s="3"/>
      <c r="G227" s="4"/>
    </row>
    <row r="228" spans="1:7" x14ac:dyDescent="0.25">
      <c r="A228" s="2">
        <v>15</v>
      </c>
      <c r="B228" s="2">
        <v>4.0999999999999996</v>
      </c>
      <c r="C228" s="3">
        <v>1.6</v>
      </c>
      <c r="D228" s="3">
        <v>8.3000000000000007</v>
      </c>
      <c r="E228" s="4">
        <v>3.6</v>
      </c>
      <c r="F228" s="3">
        <v>0</v>
      </c>
      <c r="G228" s="4">
        <v>1.8</v>
      </c>
    </row>
    <row r="229" spans="1:7" x14ac:dyDescent="0.25">
      <c r="A229" s="2">
        <v>16</v>
      </c>
      <c r="B229" s="2"/>
      <c r="C229" s="3"/>
      <c r="D229" s="3"/>
      <c r="E229" s="4"/>
      <c r="F229" s="3"/>
      <c r="G229" s="4"/>
    </row>
    <row r="230" spans="1:7" x14ac:dyDescent="0.25">
      <c r="A230" s="2">
        <v>17</v>
      </c>
      <c r="B230" s="2"/>
      <c r="C230" s="3"/>
      <c r="D230" s="3"/>
      <c r="E230" s="4"/>
      <c r="F230" s="3">
        <v>11</v>
      </c>
      <c r="G230" s="4">
        <v>14.8</v>
      </c>
    </row>
    <row r="231" spans="1:7" x14ac:dyDescent="0.25">
      <c r="A231" s="2">
        <v>18</v>
      </c>
      <c r="B231" s="2"/>
      <c r="C231" s="3"/>
      <c r="D231" s="3"/>
      <c r="E231" s="4"/>
      <c r="F231" s="3"/>
      <c r="G231" s="4"/>
    </row>
    <row r="232" spans="1:7" x14ac:dyDescent="0.25">
      <c r="A232" s="2">
        <v>19</v>
      </c>
      <c r="B232" s="2"/>
      <c r="C232" s="3"/>
      <c r="D232" s="3"/>
      <c r="E232" s="4"/>
      <c r="F232" s="3"/>
      <c r="G232" s="4"/>
    </row>
    <row r="233" spans="1:7" x14ac:dyDescent="0.25">
      <c r="A233" s="2">
        <v>20</v>
      </c>
      <c r="B233" s="2">
        <v>7</v>
      </c>
      <c r="C233" s="3">
        <v>0.6</v>
      </c>
      <c r="D233" s="3">
        <v>6.4</v>
      </c>
      <c r="E233" s="4">
        <v>3.8</v>
      </c>
      <c r="F233" s="3"/>
      <c r="G233" s="4"/>
    </row>
    <row r="234" spans="1:7" x14ac:dyDescent="0.25">
      <c r="A234" s="2">
        <v>21</v>
      </c>
      <c r="B234" s="2"/>
      <c r="C234" s="3"/>
      <c r="D234" s="3"/>
      <c r="E234" s="4"/>
      <c r="F234" s="3"/>
      <c r="G234" s="4"/>
    </row>
    <row r="235" spans="1:7" x14ac:dyDescent="0.25">
      <c r="A235" s="2">
        <v>22</v>
      </c>
      <c r="B235" s="2"/>
      <c r="C235" s="3"/>
      <c r="D235" s="3"/>
      <c r="E235" s="4"/>
      <c r="F235" s="3"/>
      <c r="G235" s="4"/>
    </row>
    <row r="236" spans="1:7" x14ac:dyDescent="0.25">
      <c r="A236" s="2">
        <v>23</v>
      </c>
      <c r="B236" s="2"/>
      <c r="C236" s="3"/>
      <c r="D236" s="3">
        <v>29</v>
      </c>
      <c r="E236" s="4"/>
      <c r="F236" s="3">
        <v>0.2</v>
      </c>
      <c r="G236" s="4">
        <v>0.4</v>
      </c>
    </row>
    <row r="237" spans="1:7" x14ac:dyDescent="0.25">
      <c r="A237" s="2">
        <v>24</v>
      </c>
      <c r="B237" s="2"/>
      <c r="C237" s="3"/>
      <c r="D237" s="3"/>
      <c r="E237" s="4"/>
      <c r="F237" s="3">
        <v>10</v>
      </c>
      <c r="G237" s="4">
        <v>1.4</v>
      </c>
    </row>
    <row r="238" spans="1:7" x14ac:dyDescent="0.25">
      <c r="A238" s="2">
        <v>25</v>
      </c>
      <c r="B238" s="2"/>
      <c r="C238" s="3"/>
      <c r="D238" s="3"/>
      <c r="E238" s="4"/>
      <c r="F238" s="3">
        <v>3.5</v>
      </c>
      <c r="G238" s="4">
        <v>0.4</v>
      </c>
    </row>
    <row r="239" spans="1:7" x14ac:dyDescent="0.25">
      <c r="A239" s="2">
        <v>26</v>
      </c>
      <c r="B239" s="2">
        <v>2.7</v>
      </c>
      <c r="C239" s="3">
        <v>36.299999999999997</v>
      </c>
      <c r="D239" s="3">
        <v>18.600000000000001</v>
      </c>
      <c r="E239" s="4">
        <v>20.2</v>
      </c>
      <c r="F239" s="3">
        <v>5</v>
      </c>
      <c r="G239" s="4">
        <v>10.8</v>
      </c>
    </row>
    <row r="240" spans="1:7" x14ac:dyDescent="0.25">
      <c r="A240" s="2">
        <v>27</v>
      </c>
      <c r="B240" s="2">
        <v>0</v>
      </c>
      <c r="C240" s="3">
        <v>6.3</v>
      </c>
      <c r="D240" s="3">
        <v>0</v>
      </c>
      <c r="E240" s="4">
        <v>0.2</v>
      </c>
      <c r="F240" s="3">
        <v>0</v>
      </c>
      <c r="G240" s="4">
        <v>1.8</v>
      </c>
    </row>
    <row r="241" spans="1:7" x14ac:dyDescent="0.25">
      <c r="A241" s="2">
        <v>28</v>
      </c>
      <c r="B241" s="2">
        <v>1.3</v>
      </c>
      <c r="C241" s="3">
        <v>0.8</v>
      </c>
      <c r="D241" s="3"/>
      <c r="E241" s="4"/>
      <c r="F241" s="8"/>
      <c r="G241" s="6"/>
    </row>
    <row r="242" spans="1:7" x14ac:dyDescent="0.25">
      <c r="A242" s="2">
        <v>29</v>
      </c>
      <c r="B242" s="2"/>
      <c r="C242" s="3"/>
      <c r="D242" s="3"/>
      <c r="E242" s="4"/>
      <c r="F242" s="3"/>
      <c r="G242" s="4"/>
    </row>
    <row r="243" spans="1:7" x14ac:dyDescent="0.25">
      <c r="A243" s="2">
        <v>30</v>
      </c>
      <c r="B243" s="2"/>
      <c r="C243" s="3"/>
      <c r="D243" s="3"/>
      <c r="E243" s="4"/>
      <c r="F243" s="3"/>
      <c r="G243" s="4"/>
    </row>
    <row r="244" spans="1:7" x14ac:dyDescent="0.25">
      <c r="A244" s="2">
        <v>31</v>
      </c>
      <c r="B244" s="2"/>
      <c r="C244" s="3"/>
      <c r="D244" s="3"/>
      <c r="E244" s="4"/>
      <c r="F244" s="3"/>
      <c r="G244" s="4"/>
    </row>
    <row r="245" spans="1:7" x14ac:dyDescent="0.25">
      <c r="A245" s="7">
        <v>37135</v>
      </c>
      <c r="B245" s="2"/>
      <c r="C245" s="3"/>
      <c r="D245" s="3"/>
      <c r="E245" s="4"/>
      <c r="F245" s="3"/>
      <c r="G245" s="4"/>
    </row>
    <row r="246" spans="1:7" x14ac:dyDescent="0.25">
      <c r="A246" s="2">
        <v>2</v>
      </c>
      <c r="B246" s="2">
        <v>11.3</v>
      </c>
      <c r="C246" s="3">
        <v>11.8</v>
      </c>
      <c r="D246" s="3">
        <v>6.8</v>
      </c>
      <c r="E246" s="4">
        <v>30.5</v>
      </c>
      <c r="F246" s="3">
        <v>0</v>
      </c>
      <c r="G246" s="4">
        <v>0.6</v>
      </c>
    </row>
    <row r="247" spans="1:7" x14ac:dyDescent="0.25">
      <c r="A247" s="2">
        <v>3</v>
      </c>
      <c r="B247" s="2">
        <v>24.3</v>
      </c>
      <c r="C247" s="3">
        <v>29.6</v>
      </c>
      <c r="D247" s="3">
        <v>6.7</v>
      </c>
      <c r="E247" s="4">
        <v>28.4</v>
      </c>
      <c r="F247" s="3">
        <v>25.2</v>
      </c>
      <c r="G247" s="4">
        <v>11.4</v>
      </c>
    </row>
    <row r="248" spans="1:7" x14ac:dyDescent="0.25">
      <c r="A248" s="2">
        <v>4</v>
      </c>
      <c r="B248" s="2"/>
      <c r="C248" s="3"/>
      <c r="D248" s="3"/>
      <c r="E248" s="4"/>
      <c r="F248" s="3"/>
      <c r="G248" s="4"/>
    </row>
    <row r="249" spans="1:7" x14ac:dyDescent="0.25">
      <c r="A249" s="2">
        <v>5</v>
      </c>
      <c r="B249" s="2"/>
      <c r="C249" s="3"/>
      <c r="D249" s="3"/>
      <c r="E249" s="4"/>
      <c r="F249" s="3"/>
      <c r="G249" s="4"/>
    </row>
    <row r="250" spans="1:7" x14ac:dyDescent="0.25">
      <c r="A250" s="2">
        <v>6</v>
      </c>
      <c r="B250" s="2"/>
      <c r="C250" s="3"/>
      <c r="D250" s="3"/>
      <c r="E250" s="4">
        <v>2.2000000000000002</v>
      </c>
      <c r="F250" s="3"/>
      <c r="G250" s="4"/>
    </row>
    <row r="251" spans="1:7" x14ac:dyDescent="0.25">
      <c r="A251" s="2">
        <v>7</v>
      </c>
      <c r="B251" s="2"/>
      <c r="C251" s="3"/>
      <c r="D251" s="3"/>
      <c r="E251" s="4"/>
      <c r="F251" s="3"/>
      <c r="G251" s="4"/>
    </row>
    <row r="252" spans="1:7" x14ac:dyDescent="0.25">
      <c r="A252" s="2">
        <v>8</v>
      </c>
      <c r="B252" s="2"/>
      <c r="C252" s="3"/>
      <c r="D252" s="3"/>
      <c r="E252" s="4"/>
      <c r="F252" s="3"/>
      <c r="G252" s="4"/>
    </row>
    <row r="253" spans="1:7" x14ac:dyDescent="0.25">
      <c r="A253" s="2">
        <v>9</v>
      </c>
      <c r="B253" s="2"/>
      <c r="C253" s="3"/>
      <c r="D253" s="3"/>
      <c r="E253" s="4"/>
      <c r="F253" s="3"/>
      <c r="G253" s="4"/>
    </row>
    <row r="254" spans="1:7" x14ac:dyDescent="0.25">
      <c r="A254" s="2">
        <v>10</v>
      </c>
      <c r="B254" s="2"/>
      <c r="C254" s="3"/>
      <c r="D254" s="3"/>
      <c r="E254" s="4"/>
      <c r="F254" s="3"/>
      <c r="G254" s="4"/>
    </row>
    <row r="255" spans="1:7" x14ac:dyDescent="0.25">
      <c r="A255" s="2">
        <v>11</v>
      </c>
      <c r="B255" s="2"/>
      <c r="C255" s="3"/>
      <c r="D255" s="3"/>
      <c r="E255" s="4"/>
      <c r="F255" s="3">
        <v>7.5</v>
      </c>
      <c r="G255" s="4">
        <v>4.8</v>
      </c>
    </row>
    <row r="256" spans="1:7" x14ac:dyDescent="0.25">
      <c r="A256" s="2">
        <v>12</v>
      </c>
      <c r="B256" s="2"/>
      <c r="C256" s="3"/>
      <c r="D256" s="3"/>
      <c r="E256" s="4"/>
      <c r="F256" s="3"/>
      <c r="G256" s="4"/>
    </row>
    <row r="257" spans="1:7" x14ac:dyDescent="0.25">
      <c r="A257" s="2">
        <v>13</v>
      </c>
      <c r="B257" s="2"/>
      <c r="C257" s="3"/>
      <c r="D257" s="3"/>
      <c r="E257" s="4"/>
      <c r="F257" s="3"/>
      <c r="G257" s="4"/>
    </row>
    <row r="258" spans="1:7" x14ac:dyDescent="0.25">
      <c r="A258" s="2">
        <v>14</v>
      </c>
      <c r="B258" s="2"/>
      <c r="C258" s="3"/>
      <c r="D258" s="3"/>
      <c r="E258" s="4"/>
      <c r="F258" s="3"/>
      <c r="G258" s="4"/>
    </row>
    <row r="259" spans="1:7" x14ac:dyDescent="0.25">
      <c r="A259" s="2">
        <v>15</v>
      </c>
      <c r="B259" s="2"/>
      <c r="C259" s="3"/>
      <c r="D259" s="3"/>
      <c r="E259" s="4"/>
      <c r="F259" s="3"/>
      <c r="G259" s="4"/>
    </row>
    <row r="260" spans="1:7" x14ac:dyDescent="0.25">
      <c r="A260" s="2">
        <v>16</v>
      </c>
      <c r="B260" s="2"/>
      <c r="C260" s="3"/>
      <c r="D260" s="3"/>
      <c r="E260" s="4"/>
      <c r="F260" s="3"/>
      <c r="G260" s="4"/>
    </row>
    <row r="261" spans="1:7" x14ac:dyDescent="0.25">
      <c r="A261" s="2">
        <v>17</v>
      </c>
      <c r="B261" s="2"/>
      <c r="C261" s="3"/>
      <c r="D261" s="3"/>
      <c r="E261" s="4"/>
      <c r="F261" s="3"/>
      <c r="G261" s="4"/>
    </row>
    <row r="262" spans="1:7" x14ac:dyDescent="0.25">
      <c r="A262" s="2">
        <v>18</v>
      </c>
      <c r="B262" s="2"/>
      <c r="C262" s="3"/>
      <c r="D262" s="3"/>
      <c r="E262" s="4"/>
      <c r="F262" s="3"/>
      <c r="G262" s="4"/>
    </row>
    <row r="263" spans="1:7" x14ac:dyDescent="0.25">
      <c r="A263" s="2">
        <v>19</v>
      </c>
      <c r="B263" s="2"/>
      <c r="C263" s="3"/>
      <c r="D263" s="3"/>
      <c r="E263" s="4"/>
      <c r="F263" s="3"/>
      <c r="G263" s="4"/>
    </row>
    <row r="264" spans="1:7" x14ac:dyDescent="0.25">
      <c r="A264" s="2">
        <v>20</v>
      </c>
      <c r="B264" s="2"/>
      <c r="C264" s="3"/>
      <c r="D264" s="3"/>
      <c r="E264" s="4"/>
      <c r="F264" s="3"/>
      <c r="G264" s="4"/>
    </row>
    <row r="265" spans="1:7" x14ac:dyDescent="0.25">
      <c r="A265" s="2">
        <v>21</v>
      </c>
      <c r="B265" s="2"/>
      <c r="C265" s="3"/>
      <c r="D265" s="3"/>
      <c r="E265" s="4"/>
      <c r="F265" s="3"/>
      <c r="G265" s="4"/>
    </row>
    <row r="266" spans="1:7" x14ac:dyDescent="0.25">
      <c r="A266" s="2">
        <v>22</v>
      </c>
      <c r="B266" s="2"/>
      <c r="C266" s="3"/>
      <c r="D266" s="3"/>
      <c r="E266" s="4"/>
      <c r="F266" s="3"/>
      <c r="G266" s="4"/>
    </row>
    <row r="267" spans="1:7" x14ac:dyDescent="0.25">
      <c r="A267" s="2">
        <v>23</v>
      </c>
      <c r="B267" s="2"/>
      <c r="C267" s="3"/>
      <c r="D267" s="3"/>
      <c r="E267" s="4"/>
      <c r="F267" s="3"/>
      <c r="G267" s="4"/>
    </row>
    <row r="268" spans="1:7" x14ac:dyDescent="0.25">
      <c r="A268" s="2">
        <v>24</v>
      </c>
      <c r="B268" s="2">
        <v>3.5</v>
      </c>
      <c r="C268" s="3">
        <v>4</v>
      </c>
      <c r="D268" s="3">
        <v>0</v>
      </c>
      <c r="E268" s="4">
        <v>2.7</v>
      </c>
      <c r="F268" s="3">
        <v>1.5</v>
      </c>
      <c r="G268" s="4">
        <v>6</v>
      </c>
    </row>
    <row r="269" spans="1:7" x14ac:dyDescent="0.25">
      <c r="A269" s="2">
        <v>25</v>
      </c>
      <c r="B269" s="2"/>
      <c r="C269" s="3"/>
      <c r="D269" s="3"/>
      <c r="E269" s="4"/>
      <c r="F269" s="3">
        <v>1.2</v>
      </c>
      <c r="G269" s="4">
        <v>0.6</v>
      </c>
    </row>
    <row r="270" spans="1:7" x14ac:dyDescent="0.25">
      <c r="A270" s="2">
        <v>26</v>
      </c>
      <c r="B270" s="2"/>
      <c r="C270" s="3"/>
      <c r="D270" s="3"/>
      <c r="E270" s="4"/>
      <c r="F270" s="3"/>
      <c r="G270" s="4"/>
    </row>
    <row r="271" spans="1:7" x14ac:dyDescent="0.25">
      <c r="A271" s="2">
        <v>27</v>
      </c>
      <c r="B271" s="2"/>
      <c r="C271" s="3"/>
      <c r="D271" s="3"/>
      <c r="E271" s="4"/>
      <c r="F271" s="3"/>
      <c r="G271" s="4"/>
    </row>
    <row r="272" spans="1:7" x14ac:dyDescent="0.25">
      <c r="A272" s="2">
        <v>28</v>
      </c>
      <c r="B272" s="2"/>
      <c r="C272" s="3"/>
      <c r="D272" s="3"/>
      <c r="E272" s="4"/>
      <c r="F272" s="5"/>
      <c r="G272" s="6"/>
    </row>
    <row r="273" spans="1:7" x14ac:dyDescent="0.25">
      <c r="A273" s="2">
        <v>29</v>
      </c>
      <c r="B273" s="2">
        <v>6</v>
      </c>
      <c r="C273" s="3">
        <v>6</v>
      </c>
      <c r="D273" s="3"/>
      <c r="E273" s="4"/>
      <c r="F273" s="3"/>
      <c r="G273" s="4"/>
    </row>
    <row r="274" spans="1:7" x14ac:dyDescent="0.25">
      <c r="A274" s="2">
        <v>30</v>
      </c>
      <c r="B274" s="2"/>
      <c r="C274" s="3"/>
      <c r="D274" s="3"/>
      <c r="E274" s="4"/>
      <c r="F274" s="3"/>
      <c r="G274" s="4"/>
    </row>
    <row r="275" spans="1:7" x14ac:dyDescent="0.25">
      <c r="A275" s="7">
        <v>37165</v>
      </c>
      <c r="B275" s="2"/>
      <c r="C275" s="3"/>
      <c r="D275" s="3"/>
      <c r="E275" s="4"/>
      <c r="F275" s="3"/>
      <c r="G275" s="4"/>
    </row>
    <row r="276" spans="1:7" x14ac:dyDescent="0.25">
      <c r="A276" s="2">
        <v>2</v>
      </c>
      <c r="B276" s="2"/>
      <c r="C276" s="3"/>
      <c r="D276" s="3"/>
      <c r="E276" s="4"/>
      <c r="F276" s="3"/>
      <c r="G276" s="4"/>
    </row>
    <row r="277" spans="1:7" x14ac:dyDescent="0.25">
      <c r="A277" s="2">
        <v>3</v>
      </c>
      <c r="B277" s="2"/>
      <c r="C277" s="3"/>
      <c r="D277" s="3"/>
      <c r="E277" s="4"/>
      <c r="F277" s="3"/>
      <c r="G277" s="4"/>
    </row>
    <row r="278" spans="1:7" x14ac:dyDescent="0.25">
      <c r="A278" s="2">
        <v>4</v>
      </c>
      <c r="B278" s="2"/>
      <c r="C278" s="3"/>
      <c r="D278" s="3"/>
      <c r="E278" s="4"/>
      <c r="F278" s="3"/>
      <c r="G278" s="4"/>
    </row>
    <row r="279" spans="1:7" x14ac:dyDescent="0.25">
      <c r="A279" s="2">
        <v>5</v>
      </c>
      <c r="B279" s="2"/>
      <c r="C279" s="3"/>
      <c r="D279" s="3"/>
      <c r="E279" s="4"/>
      <c r="F279" s="3"/>
      <c r="G279" s="4"/>
    </row>
    <row r="280" spans="1:7" x14ac:dyDescent="0.25">
      <c r="A280" s="2">
        <v>6</v>
      </c>
      <c r="B280" s="2"/>
      <c r="C280" s="3"/>
      <c r="D280" s="3"/>
      <c r="E280" s="4"/>
      <c r="F280" s="3"/>
      <c r="G280" s="4"/>
    </row>
    <row r="281" spans="1:7" x14ac:dyDescent="0.25">
      <c r="A281" s="2">
        <v>7</v>
      </c>
      <c r="B281" s="2"/>
      <c r="C281" s="3"/>
      <c r="D281" s="3"/>
      <c r="E281" s="4"/>
      <c r="F281" s="3"/>
      <c r="G281" s="4"/>
    </row>
    <row r="282" spans="1:7" x14ac:dyDescent="0.25">
      <c r="A282" s="2">
        <v>8</v>
      </c>
      <c r="B282" s="2"/>
      <c r="C282" s="3"/>
      <c r="D282" s="3"/>
      <c r="E282" s="4">
        <v>4.5</v>
      </c>
      <c r="F282" s="3"/>
      <c r="G282" s="4"/>
    </row>
    <row r="283" spans="1:7" x14ac:dyDescent="0.25">
      <c r="A283" s="2">
        <v>9</v>
      </c>
      <c r="B283" s="2"/>
      <c r="C283" s="3"/>
      <c r="D283" s="3"/>
      <c r="E283" s="4"/>
      <c r="F283" s="3"/>
      <c r="G283" s="4"/>
    </row>
    <row r="284" spans="1:7" x14ac:dyDescent="0.25">
      <c r="A284" s="2">
        <v>10</v>
      </c>
      <c r="B284" s="2">
        <v>1.8</v>
      </c>
      <c r="C284" s="3">
        <v>6</v>
      </c>
      <c r="D284" s="3">
        <v>9</v>
      </c>
      <c r="E284" s="4">
        <v>5.4</v>
      </c>
      <c r="F284" s="3">
        <v>2</v>
      </c>
      <c r="G284" s="4">
        <v>5</v>
      </c>
    </row>
    <row r="285" spans="1:7" x14ac:dyDescent="0.25">
      <c r="A285" s="2">
        <v>11</v>
      </c>
      <c r="B285" s="2"/>
      <c r="C285" s="3"/>
      <c r="D285" s="3"/>
      <c r="E285" s="4"/>
      <c r="F285" s="3"/>
      <c r="G285" s="4"/>
    </row>
    <row r="286" spans="1:7" x14ac:dyDescent="0.25">
      <c r="A286" s="2">
        <v>12</v>
      </c>
      <c r="B286" s="2">
        <v>6.7</v>
      </c>
      <c r="C286" s="3">
        <v>34.200000000000003</v>
      </c>
      <c r="D286" s="3">
        <v>3.8</v>
      </c>
      <c r="E286" s="4">
        <v>8.4</v>
      </c>
      <c r="F286" s="3">
        <v>4.5</v>
      </c>
      <c r="G286" s="4">
        <v>9.4</v>
      </c>
    </row>
    <row r="287" spans="1:7" x14ac:dyDescent="0.25">
      <c r="A287" s="2">
        <v>13</v>
      </c>
      <c r="B287" s="2">
        <v>5.8</v>
      </c>
      <c r="C287" s="3">
        <v>12.3</v>
      </c>
      <c r="D287" s="3">
        <v>5.5</v>
      </c>
      <c r="E287" s="4">
        <v>4.4000000000000004</v>
      </c>
      <c r="F287" s="3">
        <v>3</v>
      </c>
      <c r="G287" s="4">
        <v>2.6</v>
      </c>
    </row>
    <row r="288" spans="1:7" x14ac:dyDescent="0.25">
      <c r="A288" s="2">
        <v>14</v>
      </c>
      <c r="B288" s="2">
        <v>17.8</v>
      </c>
      <c r="C288" s="3">
        <v>10.5</v>
      </c>
      <c r="D288" s="3">
        <v>3.2</v>
      </c>
      <c r="E288" s="4">
        <v>3.8</v>
      </c>
      <c r="F288" s="3">
        <v>10.199999999999999</v>
      </c>
      <c r="G288" s="4">
        <v>12</v>
      </c>
    </row>
    <row r="289" spans="1:7" x14ac:dyDescent="0.25">
      <c r="A289" s="2">
        <v>15</v>
      </c>
      <c r="B289" s="2"/>
      <c r="C289" s="3"/>
      <c r="D289" s="3"/>
      <c r="E289" s="4"/>
      <c r="F289" s="3"/>
      <c r="G289" s="4"/>
    </row>
    <row r="290" spans="1:7" x14ac:dyDescent="0.25">
      <c r="A290" s="2">
        <v>16</v>
      </c>
      <c r="B290" s="2"/>
      <c r="C290" s="3"/>
      <c r="D290" s="3"/>
      <c r="E290" s="4"/>
      <c r="F290" s="3"/>
      <c r="G290" s="4"/>
    </row>
    <row r="291" spans="1:7" x14ac:dyDescent="0.25">
      <c r="A291" s="2">
        <v>17</v>
      </c>
      <c r="B291" s="2"/>
      <c r="C291" s="3"/>
      <c r="D291" s="3"/>
      <c r="E291" s="4"/>
      <c r="F291" s="3"/>
      <c r="G291" s="4"/>
    </row>
    <row r="292" spans="1:7" x14ac:dyDescent="0.25">
      <c r="A292" s="2">
        <v>18</v>
      </c>
      <c r="B292" s="2"/>
      <c r="C292" s="3"/>
      <c r="D292" s="3"/>
      <c r="E292" s="4"/>
      <c r="F292" s="3"/>
      <c r="G292" s="4">
        <v>0.2</v>
      </c>
    </row>
    <row r="293" spans="1:7" x14ac:dyDescent="0.25">
      <c r="A293" s="2">
        <v>19</v>
      </c>
      <c r="B293" s="2"/>
      <c r="C293" s="3"/>
      <c r="D293" s="3"/>
      <c r="E293" s="4"/>
      <c r="F293" s="3"/>
      <c r="G293" s="4"/>
    </row>
    <row r="294" spans="1:7" x14ac:dyDescent="0.25">
      <c r="A294" s="2">
        <v>20</v>
      </c>
      <c r="B294" s="2">
        <v>3.5</v>
      </c>
      <c r="C294" s="3">
        <v>3.4</v>
      </c>
      <c r="D294" s="3">
        <v>5.5</v>
      </c>
      <c r="E294" s="4">
        <v>9.5</v>
      </c>
      <c r="F294" s="3">
        <v>3</v>
      </c>
      <c r="G294" s="4">
        <v>6</v>
      </c>
    </row>
    <row r="295" spans="1:7" x14ac:dyDescent="0.25">
      <c r="A295" s="2">
        <v>21</v>
      </c>
      <c r="B295" s="2"/>
      <c r="C295" s="3"/>
      <c r="D295" s="3"/>
      <c r="E295" s="4"/>
      <c r="F295" s="3"/>
      <c r="G295" s="4"/>
    </row>
    <row r="296" spans="1:7" x14ac:dyDescent="0.25">
      <c r="A296" s="2">
        <v>22</v>
      </c>
      <c r="B296" s="2"/>
      <c r="C296" s="3"/>
      <c r="D296" s="3"/>
      <c r="E296" s="4"/>
      <c r="F296" s="3"/>
      <c r="G296" s="4"/>
    </row>
    <row r="297" spans="1:7" x14ac:dyDescent="0.25">
      <c r="A297" s="2">
        <v>23</v>
      </c>
      <c r="B297" s="2"/>
      <c r="C297" s="3"/>
      <c r="D297" s="3"/>
      <c r="E297" s="4"/>
      <c r="F297" s="3"/>
      <c r="G297" s="4"/>
    </row>
    <row r="298" spans="1:7" x14ac:dyDescent="0.25">
      <c r="A298" s="2">
        <v>24</v>
      </c>
      <c r="B298" s="2">
        <v>11.4</v>
      </c>
      <c r="C298" s="3">
        <v>6.2</v>
      </c>
      <c r="D298" s="3">
        <v>12</v>
      </c>
      <c r="E298" s="4">
        <v>8.4</v>
      </c>
      <c r="F298" s="3">
        <v>5</v>
      </c>
      <c r="G298" s="4">
        <v>4.8</v>
      </c>
    </row>
    <row r="299" spans="1:7" x14ac:dyDescent="0.25">
      <c r="A299" s="2">
        <v>25</v>
      </c>
      <c r="B299" s="2">
        <v>3</v>
      </c>
      <c r="C299" s="3">
        <v>2.6</v>
      </c>
      <c r="D299" s="3">
        <v>8</v>
      </c>
      <c r="E299" s="4">
        <v>0.4</v>
      </c>
      <c r="F299" s="3">
        <v>0</v>
      </c>
      <c r="G299" s="4">
        <v>0.8</v>
      </c>
    </row>
    <row r="300" spans="1:7" x14ac:dyDescent="0.25">
      <c r="A300" s="2">
        <v>26</v>
      </c>
      <c r="B300" s="2"/>
      <c r="C300" s="3"/>
      <c r="D300" s="3"/>
      <c r="E300" s="4"/>
      <c r="F300" s="3"/>
      <c r="G300" s="4"/>
    </row>
    <row r="301" spans="1:7" x14ac:dyDescent="0.25">
      <c r="A301" s="2">
        <v>27</v>
      </c>
      <c r="B301" s="2"/>
      <c r="C301" s="3"/>
      <c r="D301" s="3"/>
      <c r="E301" s="4"/>
      <c r="F301" s="3"/>
      <c r="G301" s="4"/>
    </row>
    <row r="302" spans="1:7" x14ac:dyDescent="0.25">
      <c r="A302" s="2">
        <v>28</v>
      </c>
      <c r="B302" s="2">
        <v>39.6</v>
      </c>
      <c r="C302" s="3">
        <v>8.3000000000000007</v>
      </c>
      <c r="D302" s="3">
        <v>66.3</v>
      </c>
      <c r="E302" s="4">
        <v>32.200000000000003</v>
      </c>
      <c r="F302" s="8">
        <v>0</v>
      </c>
      <c r="G302" s="6">
        <v>0.4</v>
      </c>
    </row>
    <row r="303" spans="1:7" x14ac:dyDescent="0.25">
      <c r="A303" s="2">
        <v>29</v>
      </c>
      <c r="B303" s="2"/>
      <c r="C303" s="3"/>
      <c r="D303" s="3"/>
      <c r="E303" s="4"/>
      <c r="F303" s="3">
        <v>3.2</v>
      </c>
      <c r="G303" s="4">
        <v>4.5</v>
      </c>
    </row>
    <row r="304" spans="1:7" x14ac:dyDescent="0.25">
      <c r="A304" s="2">
        <v>30</v>
      </c>
      <c r="B304" s="2"/>
      <c r="C304" s="3"/>
      <c r="D304" s="3"/>
      <c r="E304" s="4"/>
      <c r="F304" s="3"/>
      <c r="G304" s="4"/>
    </row>
    <row r="305" spans="1:7" x14ac:dyDescent="0.25">
      <c r="A305" s="2">
        <v>31</v>
      </c>
      <c r="B305" s="2"/>
      <c r="C305" s="3"/>
      <c r="D305" s="3">
        <v>1.9</v>
      </c>
      <c r="E305" s="4"/>
      <c r="F305" s="3"/>
      <c r="G305" s="4"/>
    </row>
    <row r="306" spans="1:7" x14ac:dyDescent="0.25">
      <c r="A306" s="7">
        <v>37196</v>
      </c>
      <c r="B306" s="2"/>
      <c r="C306" s="3"/>
      <c r="D306" s="3">
        <v>9.4</v>
      </c>
      <c r="E306" s="4"/>
      <c r="F306" s="3"/>
      <c r="G306" s="4"/>
    </row>
    <row r="307" spans="1:7" x14ac:dyDescent="0.25">
      <c r="A307" s="2">
        <v>2</v>
      </c>
      <c r="B307" s="2">
        <v>3.4</v>
      </c>
      <c r="C307" s="3">
        <v>0</v>
      </c>
      <c r="D307" s="3">
        <v>32.299999999999997</v>
      </c>
      <c r="E307" s="4"/>
      <c r="F307" s="3"/>
      <c r="G307" s="4">
        <v>0.2</v>
      </c>
    </row>
    <row r="308" spans="1:7" x14ac:dyDescent="0.25">
      <c r="A308" s="2">
        <v>3</v>
      </c>
      <c r="B308" s="2"/>
      <c r="C308" s="3"/>
      <c r="D308" s="3"/>
      <c r="E308" s="4">
        <v>7</v>
      </c>
      <c r="F308" s="3"/>
      <c r="G308" s="4"/>
    </row>
    <row r="309" spans="1:7" x14ac:dyDescent="0.25">
      <c r="A309" s="2">
        <v>4</v>
      </c>
      <c r="B309" s="2"/>
      <c r="C309" s="3"/>
      <c r="D309" s="3"/>
      <c r="E309" s="4"/>
      <c r="F309" s="3"/>
      <c r="G309" s="4"/>
    </row>
    <row r="310" spans="1:7" x14ac:dyDescent="0.25">
      <c r="A310" s="2">
        <v>5</v>
      </c>
      <c r="B310" s="2"/>
      <c r="C310" s="3"/>
      <c r="D310" s="3"/>
      <c r="E310" s="4"/>
      <c r="F310" s="3"/>
      <c r="G310" s="4"/>
    </row>
    <row r="311" spans="1:7" x14ac:dyDescent="0.25">
      <c r="A311" s="2">
        <v>6</v>
      </c>
      <c r="B311" s="2"/>
      <c r="C311" s="3"/>
      <c r="D311" s="3"/>
      <c r="E311" s="4"/>
      <c r="F311" s="3"/>
      <c r="G311" s="4"/>
    </row>
    <row r="312" spans="1:7" x14ac:dyDescent="0.25">
      <c r="A312" s="2">
        <v>7</v>
      </c>
      <c r="B312" s="2"/>
      <c r="C312" s="3"/>
      <c r="D312" s="3"/>
      <c r="E312" s="4"/>
      <c r="F312" s="3"/>
      <c r="G312" s="4"/>
    </row>
    <row r="313" spans="1:7" x14ac:dyDescent="0.25">
      <c r="A313" s="2">
        <v>8</v>
      </c>
      <c r="B313" s="2">
        <v>15.8</v>
      </c>
      <c r="C313" s="3">
        <v>3</v>
      </c>
      <c r="D313" s="3">
        <v>6.5</v>
      </c>
      <c r="E313" s="4">
        <v>1.8</v>
      </c>
      <c r="F313" s="3">
        <v>0</v>
      </c>
      <c r="G313" s="4">
        <v>0</v>
      </c>
    </row>
    <row r="314" spans="1:7" x14ac:dyDescent="0.25">
      <c r="A314" s="2">
        <v>9</v>
      </c>
      <c r="B314" s="2">
        <v>1.5</v>
      </c>
      <c r="C314" s="3">
        <v>0.5</v>
      </c>
      <c r="D314" s="3">
        <v>7.9</v>
      </c>
      <c r="E314" s="4">
        <v>1.8</v>
      </c>
      <c r="F314" s="3">
        <v>0</v>
      </c>
      <c r="G314" s="4">
        <v>2.2000000000000002</v>
      </c>
    </row>
    <row r="315" spans="1:7" x14ac:dyDescent="0.25">
      <c r="A315" s="2">
        <v>10</v>
      </c>
      <c r="B315" s="2"/>
      <c r="C315" s="3"/>
      <c r="D315" s="3"/>
      <c r="E315" s="4"/>
      <c r="F315" s="3"/>
      <c r="G315" s="4"/>
    </row>
    <row r="316" spans="1:7" x14ac:dyDescent="0.25">
      <c r="A316" s="2">
        <v>11</v>
      </c>
      <c r="B316" s="2"/>
      <c r="C316" s="3"/>
      <c r="D316" s="3"/>
      <c r="E316" s="4"/>
      <c r="F316" s="3"/>
      <c r="G316" s="4"/>
    </row>
    <row r="317" spans="1:7" x14ac:dyDescent="0.25">
      <c r="A317" s="2">
        <v>12</v>
      </c>
      <c r="B317" s="2">
        <v>2.2999999999999998</v>
      </c>
      <c r="C317" s="3">
        <v>2.8</v>
      </c>
      <c r="D317" s="3">
        <v>4.8</v>
      </c>
      <c r="E317" s="4">
        <v>3</v>
      </c>
      <c r="F317" s="3">
        <v>0</v>
      </c>
      <c r="G317" s="4">
        <v>25.2</v>
      </c>
    </row>
    <row r="318" spans="1:7" x14ac:dyDescent="0.25">
      <c r="A318" s="2">
        <v>13</v>
      </c>
      <c r="B318" s="2">
        <v>10.199999999999999</v>
      </c>
      <c r="C318" s="3">
        <v>5.8</v>
      </c>
      <c r="D318" s="3">
        <v>8.4</v>
      </c>
      <c r="E318" s="4">
        <v>8.1999999999999993</v>
      </c>
      <c r="F318" s="3">
        <v>10.5</v>
      </c>
      <c r="G318" s="4">
        <v>4.2</v>
      </c>
    </row>
    <row r="319" spans="1:7" x14ac:dyDescent="0.25">
      <c r="A319" s="2">
        <v>14</v>
      </c>
      <c r="B319" s="2">
        <v>11.7</v>
      </c>
      <c r="C319" s="3">
        <v>2.2000000000000002</v>
      </c>
      <c r="D319" s="3">
        <v>1.9</v>
      </c>
      <c r="E319" s="4">
        <v>2</v>
      </c>
      <c r="F319" s="3">
        <v>0</v>
      </c>
      <c r="G319" s="4">
        <v>0.8</v>
      </c>
    </row>
    <row r="320" spans="1:7" x14ac:dyDescent="0.25">
      <c r="A320" s="2">
        <v>15</v>
      </c>
      <c r="B320" s="2"/>
      <c r="C320" s="3"/>
      <c r="D320" s="3"/>
      <c r="E320" s="4"/>
      <c r="F320" s="3"/>
      <c r="G320" s="4"/>
    </row>
    <row r="321" spans="1:7" x14ac:dyDescent="0.25">
      <c r="A321" s="2">
        <v>16</v>
      </c>
      <c r="B321" s="2">
        <v>9</v>
      </c>
      <c r="C321" s="3">
        <v>5.5</v>
      </c>
      <c r="D321" s="3">
        <v>7.6</v>
      </c>
      <c r="E321" s="4">
        <v>7</v>
      </c>
      <c r="F321" s="3">
        <v>3.5</v>
      </c>
      <c r="G321" s="4">
        <v>3</v>
      </c>
    </row>
    <row r="322" spans="1:7" x14ac:dyDescent="0.25">
      <c r="A322" s="2">
        <v>17</v>
      </c>
      <c r="B322" s="2"/>
      <c r="C322" s="3"/>
      <c r="D322" s="3"/>
      <c r="E322" s="4"/>
      <c r="F322" s="3"/>
      <c r="G322" s="4"/>
    </row>
    <row r="323" spans="1:7" x14ac:dyDescent="0.25">
      <c r="A323" s="2">
        <v>18</v>
      </c>
      <c r="B323" s="2"/>
      <c r="C323" s="3"/>
      <c r="D323" s="3"/>
      <c r="E323" s="4"/>
      <c r="F323" s="3"/>
      <c r="G323" s="4"/>
    </row>
    <row r="324" spans="1:7" x14ac:dyDescent="0.25">
      <c r="A324" s="2">
        <v>19</v>
      </c>
      <c r="B324" s="2"/>
      <c r="C324" s="3"/>
      <c r="D324" s="3"/>
      <c r="E324" s="4"/>
      <c r="F324" s="3"/>
      <c r="G324" s="4"/>
    </row>
    <row r="325" spans="1:7" x14ac:dyDescent="0.25">
      <c r="A325" s="2">
        <v>20</v>
      </c>
      <c r="B325" s="2"/>
      <c r="C325" s="3"/>
      <c r="D325" s="3"/>
      <c r="E325" s="4"/>
      <c r="F325" s="3"/>
      <c r="G325" s="4"/>
    </row>
    <row r="326" spans="1:7" x14ac:dyDescent="0.25">
      <c r="A326" s="2">
        <v>21</v>
      </c>
      <c r="B326" s="2"/>
      <c r="C326" s="3"/>
      <c r="D326" s="3"/>
      <c r="E326" s="4"/>
      <c r="F326" s="3"/>
      <c r="G326" s="4"/>
    </row>
    <row r="327" spans="1:7" x14ac:dyDescent="0.25">
      <c r="A327" s="2">
        <v>22</v>
      </c>
      <c r="B327" s="2"/>
      <c r="C327" s="3"/>
      <c r="D327" s="3"/>
      <c r="E327" s="4"/>
      <c r="F327" s="3"/>
      <c r="G327" s="4"/>
    </row>
    <row r="328" spans="1:7" x14ac:dyDescent="0.25">
      <c r="A328" s="2">
        <v>23</v>
      </c>
      <c r="B328" s="2"/>
      <c r="C328" s="3"/>
      <c r="D328" s="3"/>
      <c r="E328" s="4"/>
      <c r="F328" s="3"/>
      <c r="G328" s="4"/>
    </row>
    <row r="329" spans="1:7" x14ac:dyDescent="0.25">
      <c r="A329" s="2">
        <v>24</v>
      </c>
      <c r="B329" s="2"/>
      <c r="C329" s="3"/>
      <c r="D329" s="3"/>
      <c r="E329" s="4"/>
      <c r="F329" s="3"/>
      <c r="G329" s="4"/>
    </row>
    <row r="330" spans="1:7" x14ac:dyDescent="0.25">
      <c r="A330" s="2">
        <v>25</v>
      </c>
      <c r="B330" s="2"/>
      <c r="C330" s="3"/>
      <c r="D330" s="3"/>
      <c r="E330" s="4"/>
      <c r="F330" s="3"/>
      <c r="G330" s="4">
        <v>1.8</v>
      </c>
    </row>
    <row r="331" spans="1:7" x14ac:dyDescent="0.25">
      <c r="A331" s="2">
        <v>26</v>
      </c>
      <c r="B331" s="2"/>
      <c r="C331" s="3"/>
      <c r="D331" s="3"/>
      <c r="E331" s="4"/>
      <c r="F331" s="3"/>
      <c r="G331" s="4"/>
    </row>
    <row r="332" spans="1:7" x14ac:dyDescent="0.25">
      <c r="A332" s="2">
        <v>27</v>
      </c>
      <c r="B332" s="2"/>
      <c r="C332" s="3"/>
      <c r="D332" s="3"/>
      <c r="E332" s="4"/>
      <c r="F332" s="3"/>
      <c r="G332" s="4"/>
    </row>
    <row r="333" spans="1:7" x14ac:dyDescent="0.25">
      <c r="A333" s="2">
        <v>28</v>
      </c>
      <c r="B333" s="2"/>
      <c r="C333" s="3"/>
      <c r="D333" s="3"/>
      <c r="E333" s="4"/>
      <c r="F333" s="5">
        <v>3.3</v>
      </c>
      <c r="G333" s="6">
        <v>5.8</v>
      </c>
    </row>
    <row r="334" spans="1:7" x14ac:dyDescent="0.25">
      <c r="A334" s="2">
        <v>29</v>
      </c>
      <c r="B334" s="2"/>
      <c r="C334" s="3"/>
      <c r="D334" s="3"/>
      <c r="E334" s="4"/>
      <c r="F334" s="3"/>
      <c r="G334" s="4"/>
    </row>
    <row r="335" spans="1:7" x14ac:dyDescent="0.25">
      <c r="A335" s="2">
        <v>30</v>
      </c>
      <c r="B335" s="2"/>
      <c r="C335" s="3"/>
      <c r="D335" s="3"/>
      <c r="E335" s="4"/>
      <c r="F335" s="3"/>
      <c r="G335" s="4"/>
    </row>
    <row r="336" spans="1:7" x14ac:dyDescent="0.25">
      <c r="A336" s="7">
        <v>37226</v>
      </c>
      <c r="B336" s="2">
        <v>4.5</v>
      </c>
      <c r="C336" s="3">
        <v>2.4</v>
      </c>
      <c r="D336" s="3">
        <v>4.2</v>
      </c>
      <c r="E336" s="4">
        <v>3.5</v>
      </c>
      <c r="F336" s="3">
        <v>1.8</v>
      </c>
      <c r="G336" s="4">
        <v>0.8</v>
      </c>
    </row>
    <row r="337" spans="1:7" x14ac:dyDescent="0.25">
      <c r="A337" s="2">
        <v>2</v>
      </c>
      <c r="B337" s="2">
        <v>5.7</v>
      </c>
      <c r="C337" s="3">
        <v>3.8</v>
      </c>
      <c r="D337" s="3">
        <v>7.3</v>
      </c>
      <c r="E337" s="4">
        <v>10</v>
      </c>
      <c r="F337" s="3">
        <v>7.6</v>
      </c>
      <c r="G337" s="4">
        <v>6</v>
      </c>
    </row>
    <row r="338" spans="1:7" x14ac:dyDescent="0.25">
      <c r="A338" s="2">
        <v>3</v>
      </c>
      <c r="B338" s="2"/>
      <c r="C338" s="3"/>
      <c r="D338" s="3"/>
      <c r="E338" s="4"/>
      <c r="F338" s="3"/>
      <c r="G338" s="4"/>
    </row>
    <row r="339" spans="1:7" x14ac:dyDescent="0.25">
      <c r="A339" s="2">
        <v>4</v>
      </c>
      <c r="B339" s="2"/>
      <c r="C339" s="3"/>
      <c r="D339" s="3"/>
      <c r="E339" s="4"/>
      <c r="F339" s="3"/>
      <c r="G339" s="4"/>
    </row>
    <row r="340" spans="1:7" x14ac:dyDescent="0.25">
      <c r="A340" s="2">
        <v>5</v>
      </c>
      <c r="B340" s="2"/>
      <c r="C340" s="3"/>
      <c r="D340" s="3"/>
      <c r="E340" s="4"/>
      <c r="F340" s="3"/>
      <c r="G340" s="4"/>
    </row>
    <row r="341" spans="1:7" x14ac:dyDescent="0.25">
      <c r="A341" s="2">
        <v>6</v>
      </c>
      <c r="B341" s="2"/>
      <c r="C341" s="3"/>
      <c r="D341" s="3"/>
      <c r="E341" s="4"/>
      <c r="F341" s="3"/>
      <c r="G341" s="4"/>
    </row>
    <row r="342" spans="1:7" x14ac:dyDescent="0.25">
      <c r="A342" s="2">
        <v>7</v>
      </c>
      <c r="B342" s="2"/>
      <c r="C342" s="3"/>
      <c r="D342" s="3"/>
      <c r="E342" s="4"/>
      <c r="F342" s="3"/>
      <c r="G342" s="4"/>
    </row>
    <row r="343" spans="1:7" x14ac:dyDescent="0.25">
      <c r="A343" s="2">
        <v>8</v>
      </c>
      <c r="B343" s="2"/>
      <c r="C343" s="3"/>
      <c r="D343" s="3"/>
      <c r="E343" s="4"/>
      <c r="F343" s="3"/>
      <c r="G343" s="4"/>
    </row>
    <row r="344" spans="1:7" x14ac:dyDescent="0.25">
      <c r="A344" s="2">
        <v>9</v>
      </c>
      <c r="B344" s="2"/>
      <c r="C344" s="3"/>
      <c r="D344" s="3"/>
      <c r="E344" s="4"/>
      <c r="F344" s="3"/>
      <c r="G344" s="4"/>
    </row>
    <row r="345" spans="1:7" x14ac:dyDescent="0.25">
      <c r="A345" s="2">
        <v>10</v>
      </c>
      <c r="B345" s="2"/>
      <c r="C345" s="3"/>
      <c r="D345" s="3"/>
      <c r="E345" s="4"/>
      <c r="F345" s="3"/>
      <c r="G345" s="4"/>
    </row>
    <row r="346" spans="1:7" x14ac:dyDescent="0.25">
      <c r="A346" s="2">
        <v>11</v>
      </c>
      <c r="B346" s="2"/>
      <c r="C346" s="3"/>
      <c r="D346" s="3"/>
      <c r="E346" s="4"/>
      <c r="F346" s="3"/>
      <c r="G346" s="4"/>
    </row>
    <row r="347" spans="1:7" x14ac:dyDescent="0.25">
      <c r="A347" s="2">
        <v>12</v>
      </c>
      <c r="B347" s="2"/>
      <c r="C347" s="3"/>
      <c r="D347" s="3"/>
      <c r="E347" s="4"/>
      <c r="F347" s="3"/>
      <c r="G347" s="4"/>
    </row>
    <row r="348" spans="1:7" x14ac:dyDescent="0.25">
      <c r="A348" s="2">
        <v>13</v>
      </c>
      <c r="B348" s="2"/>
      <c r="C348" s="3"/>
      <c r="D348" s="3"/>
      <c r="E348" s="4"/>
      <c r="F348" s="3"/>
      <c r="G348" s="4"/>
    </row>
    <row r="349" spans="1:7" x14ac:dyDescent="0.25">
      <c r="A349" s="2">
        <v>14</v>
      </c>
      <c r="B349" s="2">
        <v>5.2</v>
      </c>
      <c r="C349" s="3">
        <v>4.5</v>
      </c>
      <c r="D349" s="3">
        <v>14.7</v>
      </c>
      <c r="E349" s="4">
        <v>5.2</v>
      </c>
      <c r="F349" s="3">
        <v>11.5</v>
      </c>
      <c r="G349" s="4">
        <v>3.8</v>
      </c>
    </row>
    <row r="350" spans="1:7" x14ac:dyDescent="0.25">
      <c r="A350" s="2">
        <v>15</v>
      </c>
      <c r="B350" s="2"/>
      <c r="C350" s="3"/>
      <c r="D350" s="3"/>
      <c r="E350" s="4"/>
      <c r="F350" s="3"/>
      <c r="G350" s="4"/>
    </row>
    <row r="351" spans="1:7" x14ac:dyDescent="0.25">
      <c r="A351" s="2">
        <v>16</v>
      </c>
      <c r="B351" s="2"/>
      <c r="C351" s="3"/>
      <c r="D351" s="3"/>
      <c r="E351" s="4"/>
      <c r="F351" s="3"/>
      <c r="G351" s="4"/>
    </row>
    <row r="352" spans="1:7" x14ac:dyDescent="0.25">
      <c r="A352" s="2">
        <v>17</v>
      </c>
      <c r="B352" s="2"/>
      <c r="C352" s="3"/>
      <c r="D352" s="3"/>
      <c r="E352" s="4"/>
      <c r="F352" s="3"/>
      <c r="G352" s="4"/>
    </row>
    <row r="353" spans="1:7" x14ac:dyDescent="0.25">
      <c r="A353" s="2">
        <v>18</v>
      </c>
      <c r="B353" s="2">
        <v>17</v>
      </c>
      <c r="C353" s="3">
        <v>14.5</v>
      </c>
      <c r="D353" s="3">
        <v>19.5</v>
      </c>
      <c r="E353" s="4">
        <v>24</v>
      </c>
      <c r="F353" s="3">
        <v>9.5</v>
      </c>
      <c r="G353" s="4">
        <v>7</v>
      </c>
    </row>
    <row r="354" spans="1:7" x14ac:dyDescent="0.25">
      <c r="A354" s="2">
        <v>19</v>
      </c>
      <c r="B354" s="2"/>
      <c r="C354" s="3"/>
      <c r="D354" s="3"/>
      <c r="E354" s="4"/>
      <c r="F354" s="3"/>
      <c r="G354" s="4"/>
    </row>
    <row r="355" spans="1:7" x14ac:dyDescent="0.25">
      <c r="A355" s="2">
        <v>20</v>
      </c>
      <c r="B355" s="2"/>
      <c r="C355" s="3"/>
      <c r="D355" s="3"/>
      <c r="E355" s="4"/>
      <c r="F355" s="3"/>
      <c r="G355" s="4"/>
    </row>
    <row r="356" spans="1:7" x14ac:dyDescent="0.25">
      <c r="A356" s="2">
        <v>21</v>
      </c>
      <c r="B356" s="2">
        <v>8.6</v>
      </c>
      <c r="C356" s="3">
        <v>5</v>
      </c>
      <c r="D356" s="3">
        <v>0.5</v>
      </c>
      <c r="E356" s="4">
        <v>3.8</v>
      </c>
      <c r="F356" s="3">
        <v>0</v>
      </c>
      <c r="G356" s="4">
        <v>0</v>
      </c>
    </row>
    <row r="357" spans="1:7" x14ac:dyDescent="0.25">
      <c r="A357" s="2">
        <v>22</v>
      </c>
      <c r="B357" s="2"/>
      <c r="C357" s="3"/>
      <c r="D357" s="3"/>
      <c r="E357" s="4"/>
      <c r="F357" s="3"/>
      <c r="G357" s="4"/>
    </row>
    <row r="358" spans="1:7" x14ac:dyDescent="0.25">
      <c r="A358" s="2">
        <v>23</v>
      </c>
      <c r="B358" s="2"/>
      <c r="C358" s="3"/>
      <c r="D358" s="3"/>
      <c r="E358" s="4"/>
      <c r="F358" s="3"/>
      <c r="G358" s="4"/>
    </row>
    <row r="359" spans="1:7" x14ac:dyDescent="0.25">
      <c r="A359" s="2">
        <v>24</v>
      </c>
      <c r="B359" s="2"/>
      <c r="C359" s="3"/>
      <c r="D359" s="3"/>
      <c r="E359" s="4"/>
      <c r="F359" s="3"/>
      <c r="G359" s="4"/>
    </row>
    <row r="360" spans="1:7" x14ac:dyDescent="0.25">
      <c r="A360" s="2">
        <v>25</v>
      </c>
      <c r="B360" s="2"/>
      <c r="C360" s="3"/>
      <c r="D360" s="3"/>
      <c r="E360" s="4"/>
      <c r="F360" s="3"/>
      <c r="G360" s="4"/>
    </row>
    <row r="361" spans="1:7" x14ac:dyDescent="0.25">
      <c r="A361" s="2">
        <v>26</v>
      </c>
      <c r="B361" s="2">
        <v>0</v>
      </c>
      <c r="C361" s="3">
        <v>0</v>
      </c>
      <c r="D361" s="3">
        <v>0</v>
      </c>
      <c r="E361" s="4">
        <v>0.5</v>
      </c>
      <c r="F361" s="3">
        <v>0</v>
      </c>
      <c r="G361" s="4">
        <v>2.4</v>
      </c>
    </row>
    <row r="362" spans="1:7" x14ac:dyDescent="0.25">
      <c r="A362" s="2">
        <v>27</v>
      </c>
      <c r="B362" s="2"/>
      <c r="C362" s="3"/>
      <c r="D362" s="3"/>
      <c r="E362" s="4"/>
      <c r="F362" s="3"/>
      <c r="G362" s="4"/>
    </row>
    <row r="363" spans="1:7" x14ac:dyDescent="0.25">
      <c r="A363" s="2">
        <v>28</v>
      </c>
      <c r="B363" s="2">
        <v>7.5</v>
      </c>
      <c r="C363" s="3">
        <v>3</v>
      </c>
      <c r="D363" s="3">
        <v>6.2</v>
      </c>
      <c r="E363" s="4">
        <v>7</v>
      </c>
      <c r="F363" s="8">
        <v>0</v>
      </c>
      <c r="G363" s="6">
        <v>0</v>
      </c>
    </row>
    <row r="364" spans="1:7" x14ac:dyDescent="0.25">
      <c r="A364" s="2">
        <v>29</v>
      </c>
      <c r="B364" s="2"/>
      <c r="C364" s="3"/>
      <c r="D364" s="3"/>
      <c r="E364" s="4"/>
      <c r="F364" s="3"/>
      <c r="G364" s="4"/>
    </row>
    <row r="365" spans="1:7" x14ac:dyDescent="0.25">
      <c r="A365" s="2">
        <v>30</v>
      </c>
      <c r="B365" s="2"/>
      <c r="C365" s="3"/>
      <c r="D365" s="3"/>
      <c r="E365" s="4"/>
      <c r="F365" s="3"/>
      <c r="G365" s="4"/>
    </row>
    <row r="366" spans="1:7" x14ac:dyDescent="0.25">
      <c r="A366" s="2">
        <v>31</v>
      </c>
      <c r="B366" s="2"/>
      <c r="C366" s="3"/>
      <c r="D366" s="3"/>
      <c r="E366" s="4"/>
      <c r="F366" s="3"/>
      <c r="G366" s="4"/>
    </row>
  </sheetData>
  <pageMargins left="0.7" right="0.7" top="0.75" bottom="0.75" header="0.3" footer="0.3"/>
  <legacy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66"/>
  <sheetViews>
    <sheetView workbookViewId="0">
      <selection sqref="A1:XFD1"/>
    </sheetView>
  </sheetViews>
  <sheetFormatPr defaultRowHeight="15" x14ac:dyDescent="0.25"/>
  <sheetData>
    <row r="1" spans="1:7" x14ac:dyDescent="0.25">
      <c r="B1" t="s">
        <v>2</v>
      </c>
      <c r="C1" t="s">
        <v>3</v>
      </c>
      <c r="D1" t="s">
        <v>4</v>
      </c>
      <c r="E1" t="s">
        <v>5</v>
      </c>
      <c r="F1" t="s">
        <v>0</v>
      </c>
      <c r="G1" t="s">
        <v>1</v>
      </c>
    </row>
    <row r="2" spans="1:7" x14ac:dyDescent="0.25">
      <c r="A2" s="7">
        <v>36892</v>
      </c>
      <c r="B2" s="2"/>
      <c r="C2" s="3"/>
      <c r="D2" s="3"/>
      <c r="E2" s="4"/>
      <c r="F2" s="3"/>
      <c r="G2" s="4"/>
    </row>
    <row r="3" spans="1:7" x14ac:dyDescent="0.25">
      <c r="A3" s="2">
        <v>2</v>
      </c>
      <c r="B3" s="2"/>
      <c r="C3" s="3"/>
      <c r="D3" s="3"/>
      <c r="E3" s="4"/>
      <c r="F3" s="3"/>
      <c r="G3" s="4"/>
    </row>
    <row r="4" spans="1:7" x14ac:dyDescent="0.25">
      <c r="A4" s="2">
        <v>3</v>
      </c>
      <c r="B4" s="2"/>
      <c r="C4" s="3"/>
      <c r="D4" s="3"/>
      <c r="E4" s="4"/>
      <c r="F4" s="3"/>
      <c r="G4" s="4"/>
    </row>
    <row r="5" spans="1:7" x14ac:dyDescent="0.25">
      <c r="A5" s="2">
        <v>4</v>
      </c>
      <c r="B5" s="2"/>
      <c r="C5" s="3"/>
      <c r="D5" s="3"/>
      <c r="E5" s="4"/>
      <c r="F5" s="3"/>
      <c r="G5" s="4"/>
    </row>
    <row r="6" spans="1:7" x14ac:dyDescent="0.25">
      <c r="A6" s="2">
        <v>5</v>
      </c>
      <c r="B6" s="2"/>
      <c r="C6" s="3"/>
      <c r="D6" s="3"/>
      <c r="E6" s="4"/>
      <c r="F6" s="3"/>
      <c r="G6" s="4"/>
    </row>
    <row r="7" spans="1:7" x14ac:dyDescent="0.25">
      <c r="A7" s="2">
        <v>6</v>
      </c>
      <c r="B7" s="2"/>
      <c r="C7" s="3"/>
      <c r="D7" s="3"/>
      <c r="E7" s="4"/>
      <c r="F7" s="3"/>
      <c r="G7" s="4"/>
    </row>
    <row r="8" spans="1:7" x14ac:dyDescent="0.25">
      <c r="A8" s="2">
        <v>7</v>
      </c>
      <c r="B8" s="2"/>
      <c r="C8" s="3"/>
      <c r="D8" s="3"/>
      <c r="E8" s="4"/>
      <c r="F8" s="3"/>
      <c r="G8" s="4"/>
    </row>
    <row r="9" spans="1:7" x14ac:dyDescent="0.25">
      <c r="A9" s="2">
        <v>8</v>
      </c>
      <c r="B9" s="2"/>
      <c r="C9" s="3"/>
      <c r="D9" s="3"/>
      <c r="E9" s="4"/>
      <c r="F9" s="3"/>
      <c r="G9" s="4"/>
    </row>
    <row r="10" spans="1:7" x14ac:dyDescent="0.25">
      <c r="A10" s="2">
        <v>9</v>
      </c>
      <c r="B10" s="2"/>
      <c r="C10" s="3"/>
      <c r="D10" s="3"/>
      <c r="E10" s="4"/>
      <c r="F10" s="3"/>
      <c r="G10" s="4"/>
    </row>
    <row r="11" spans="1:7" x14ac:dyDescent="0.25">
      <c r="A11" s="2">
        <v>10</v>
      </c>
      <c r="B11" s="2"/>
      <c r="C11" s="3"/>
      <c r="D11" s="3"/>
      <c r="E11" s="4"/>
      <c r="F11" s="3"/>
      <c r="G11" s="4"/>
    </row>
    <row r="12" spans="1:7" x14ac:dyDescent="0.25">
      <c r="A12" s="2">
        <v>11</v>
      </c>
      <c r="B12" s="2"/>
      <c r="C12" s="3"/>
      <c r="D12" s="3"/>
      <c r="E12" s="4"/>
      <c r="F12" s="3"/>
      <c r="G12" s="4"/>
    </row>
    <row r="13" spans="1:7" x14ac:dyDescent="0.25">
      <c r="A13" s="2">
        <v>12</v>
      </c>
      <c r="B13" s="2">
        <v>2.9</v>
      </c>
      <c r="C13" s="3"/>
      <c r="D13" s="3"/>
      <c r="E13" s="4">
        <v>1</v>
      </c>
      <c r="F13" s="3"/>
      <c r="G13" s="4"/>
    </row>
    <row r="14" spans="1:7" x14ac:dyDescent="0.25">
      <c r="A14" s="2">
        <v>13</v>
      </c>
      <c r="B14" s="2"/>
      <c r="C14" s="3"/>
      <c r="D14" s="3"/>
      <c r="E14" s="4"/>
      <c r="F14" s="3"/>
      <c r="G14" s="4"/>
    </row>
    <row r="15" spans="1:7" x14ac:dyDescent="0.25">
      <c r="A15" s="2">
        <v>14</v>
      </c>
      <c r="B15" s="2"/>
      <c r="C15" s="3"/>
      <c r="D15" s="3"/>
      <c r="E15" s="4"/>
      <c r="F15" s="3"/>
      <c r="G15" s="4"/>
    </row>
    <row r="16" spans="1:7" x14ac:dyDescent="0.25">
      <c r="A16" s="2">
        <v>15</v>
      </c>
      <c r="B16" s="2">
        <v>10.3</v>
      </c>
      <c r="C16" s="3">
        <v>7.5</v>
      </c>
      <c r="D16" s="3">
        <v>10.4</v>
      </c>
      <c r="E16" s="4">
        <v>12.4</v>
      </c>
      <c r="F16" s="3">
        <v>4.2</v>
      </c>
      <c r="G16" s="4">
        <v>2.4</v>
      </c>
    </row>
    <row r="17" spans="1:7" x14ac:dyDescent="0.25">
      <c r="A17" s="2">
        <v>16</v>
      </c>
      <c r="B17" s="2"/>
      <c r="C17" s="3"/>
      <c r="D17" s="3"/>
      <c r="E17" s="4">
        <v>0.2</v>
      </c>
      <c r="F17" s="3"/>
      <c r="G17" s="4">
        <v>0.2</v>
      </c>
    </row>
    <row r="18" spans="1:7" x14ac:dyDescent="0.25">
      <c r="A18" s="2">
        <v>17</v>
      </c>
      <c r="B18" s="2"/>
      <c r="C18" s="3"/>
      <c r="D18" s="3"/>
      <c r="E18" s="4"/>
      <c r="F18" s="3"/>
      <c r="G18" s="4"/>
    </row>
    <row r="19" spans="1:7" x14ac:dyDescent="0.25">
      <c r="A19" s="2">
        <v>18</v>
      </c>
      <c r="B19" s="2"/>
      <c r="C19" s="3"/>
      <c r="D19" s="3"/>
      <c r="E19" s="4"/>
      <c r="F19" s="3"/>
      <c r="G19" s="4"/>
    </row>
    <row r="20" spans="1:7" x14ac:dyDescent="0.25">
      <c r="A20" s="2">
        <v>19</v>
      </c>
      <c r="B20" s="2"/>
      <c r="C20" s="3"/>
      <c r="D20" s="3"/>
      <c r="E20" s="4"/>
      <c r="F20" s="3"/>
      <c r="G20" s="4"/>
    </row>
    <row r="21" spans="1:7" x14ac:dyDescent="0.25">
      <c r="A21" s="2">
        <v>20</v>
      </c>
      <c r="B21" s="2"/>
      <c r="C21" s="3"/>
      <c r="D21" s="3"/>
      <c r="E21" s="4"/>
      <c r="F21" s="3"/>
      <c r="G21" s="4"/>
    </row>
    <row r="22" spans="1:7" x14ac:dyDescent="0.25">
      <c r="A22" s="2">
        <v>21</v>
      </c>
      <c r="B22" s="2"/>
      <c r="C22" s="3"/>
      <c r="D22" s="3"/>
      <c r="E22" s="4"/>
      <c r="F22" s="3"/>
      <c r="G22" s="4"/>
    </row>
    <row r="23" spans="1:7" x14ac:dyDescent="0.25">
      <c r="A23" s="2">
        <v>22</v>
      </c>
      <c r="B23" s="2"/>
      <c r="C23" s="3"/>
      <c r="D23" s="3"/>
      <c r="E23" s="4"/>
      <c r="F23" s="3"/>
      <c r="G23" s="4"/>
    </row>
    <row r="24" spans="1:7" x14ac:dyDescent="0.25">
      <c r="A24" s="2">
        <v>23</v>
      </c>
      <c r="B24" s="2"/>
      <c r="C24" s="3"/>
      <c r="D24" s="3"/>
      <c r="E24" s="4"/>
      <c r="F24" s="3"/>
      <c r="G24" s="4"/>
    </row>
    <row r="25" spans="1:7" x14ac:dyDescent="0.25">
      <c r="A25" s="2">
        <v>24</v>
      </c>
      <c r="B25" s="2"/>
      <c r="C25" s="3"/>
      <c r="D25" s="3"/>
      <c r="E25" s="4"/>
      <c r="F25" s="3"/>
      <c r="G25" s="4"/>
    </row>
    <row r="26" spans="1:7" x14ac:dyDescent="0.25">
      <c r="A26" s="2">
        <v>25</v>
      </c>
      <c r="B26" s="2"/>
      <c r="C26" s="3"/>
      <c r="D26" s="3"/>
      <c r="E26" s="4"/>
      <c r="F26" s="3"/>
      <c r="G26" s="4"/>
    </row>
    <row r="27" spans="1:7" x14ac:dyDescent="0.25">
      <c r="A27" s="2">
        <v>26</v>
      </c>
      <c r="B27" s="2"/>
      <c r="C27" s="3"/>
      <c r="D27" s="3"/>
      <c r="E27" s="4"/>
      <c r="F27" s="3"/>
      <c r="G27" s="4"/>
    </row>
    <row r="28" spans="1:7" x14ac:dyDescent="0.25">
      <c r="A28" s="2">
        <v>27</v>
      </c>
      <c r="B28" s="2"/>
      <c r="C28" s="3"/>
      <c r="D28" s="3"/>
      <c r="E28" s="4"/>
      <c r="F28" s="3"/>
      <c r="G28" s="4"/>
    </row>
    <row r="29" spans="1:7" x14ac:dyDescent="0.25">
      <c r="A29" s="2">
        <v>28</v>
      </c>
      <c r="B29" s="2"/>
      <c r="C29" s="3"/>
      <c r="D29" s="3"/>
      <c r="E29" s="4"/>
      <c r="F29" s="5"/>
      <c r="G29" s="6"/>
    </row>
    <row r="30" spans="1:7" x14ac:dyDescent="0.25">
      <c r="A30" s="2">
        <v>29</v>
      </c>
      <c r="B30" s="2"/>
      <c r="C30" s="3"/>
      <c r="D30" s="3"/>
      <c r="E30" s="4"/>
      <c r="F30" s="3"/>
      <c r="G30" s="4"/>
    </row>
    <row r="31" spans="1:7" x14ac:dyDescent="0.25">
      <c r="A31" s="2">
        <v>30</v>
      </c>
      <c r="B31" s="2"/>
      <c r="C31" s="3"/>
      <c r="D31" s="3"/>
      <c r="E31" s="4"/>
      <c r="F31" s="3">
        <v>4.5</v>
      </c>
      <c r="G31" s="4">
        <v>0.4</v>
      </c>
    </row>
    <row r="32" spans="1:7" x14ac:dyDescent="0.25">
      <c r="A32" s="2">
        <v>31</v>
      </c>
      <c r="B32" s="2">
        <v>0</v>
      </c>
      <c r="C32" s="3">
        <v>1</v>
      </c>
      <c r="D32" s="3">
        <v>0.5</v>
      </c>
      <c r="E32" s="4">
        <v>0</v>
      </c>
      <c r="F32" s="3">
        <v>8.25</v>
      </c>
      <c r="G32" s="4">
        <v>4.4000000000000004</v>
      </c>
    </row>
    <row r="33" spans="1:7" x14ac:dyDescent="0.25">
      <c r="A33" s="7">
        <v>36923</v>
      </c>
      <c r="B33" s="2"/>
      <c r="C33" s="3"/>
      <c r="D33" s="3"/>
      <c r="E33" s="4"/>
      <c r="F33" s="3"/>
      <c r="G33" s="4"/>
    </row>
    <row r="34" spans="1:7" x14ac:dyDescent="0.25">
      <c r="A34" s="2">
        <v>2</v>
      </c>
      <c r="B34" s="2"/>
      <c r="C34" s="3"/>
      <c r="D34" s="3"/>
      <c r="E34" s="4"/>
      <c r="F34" s="3"/>
      <c r="G34" s="4"/>
    </row>
    <row r="35" spans="1:7" x14ac:dyDescent="0.25">
      <c r="A35" s="2">
        <v>3</v>
      </c>
      <c r="B35" s="2"/>
      <c r="C35" s="3"/>
      <c r="D35" s="3"/>
      <c r="E35" s="4"/>
      <c r="F35" s="3"/>
      <c r="G35" s="4"/>
    </row>
    <row r="36" spans="1:7" x14ac:dyDescent="0.25">
      <c r="A36" s="2">
        <v>4</v>
      </c>
      <c r="B36" s="2"/>
      <c r="C36" s="3"/>
      <c r="D36" s="3"/>
      <c r="E36" s="4"/>
      <c r="F36" s="3"/>
      <c r="G36" s="4"/>
    </row>
    <row r="37" spans="1:7" x14ac:dyDescent="0.25">
      <c r="A37" s="2">
        <v>5</v>
      </c>
      <c r="B37" s="2"/>
      <c r="C37" s="3"/>
      <c r="D37" s="3"/>
      <c r="E37" s="4"/>
      <c r="F37" s="3"/>
      <c r="G37" s="4"/>
    </row>
    <row r="38" spans="1:7" x14ac:dyDescent="0.25">
      <c r="A38" s="2">
        <v>6</v>
      </c>
      <c r="B38" s="2"/>
      <c r="C38" s="3"/>
      <c r="D38" s="3"/>
      <c r="E38" s="4"/>
      <c r="F38" s="3"/>
      <c r="G38" s="4"/>
    </row>
    <row r="39" spans="1:7" x14ac:dyDescent="0.25">
      <c r="A39" s="2">
        <v>7</v>
      </c>
      <c r="B39" s="2"/>
      <c r="C39" s="3"/>
      <c r="D39" s="3"/>
      <c r="E39" s="4"/>
      <c r="F39" s="3"/>
      <c r="G39" s="4"/>
    </row>
    <row r="40" spans="1:7" x14ac:dyDescent="0.25">
      <c r="A40" s="2">
        <v>8</v>
      </c>
      <c r="B40" s="2"/>
      <c r="C40" s="3"/>
      <c r="D40" s="3"/>
      <c r="E40" s="4"/>
      <c r="F40" s="3"/>
      <c r="G40" s="4"/>
    </row>
    <row r="41" spans="1:7" x14ac:dyDescent="0.25">
      <c r="A41" s="2">
        <v>9</v>
      </c>
      <c r="B41" s="2"/>
      <c r="C41" s="3"/>
      <c r="D41" s="3"/>
      <c r="E41" s="4"/>
      <c r="F41" s="3"/>
      <c r="G41" s="4"/>
    </row>
    <row r="42" spans="1:7" x14ac:dyDescent="0.25">
      <c r="A42" s="2">
        <v>10</v>
      </c>
      <c r="B42" s="2"/>
      <c r="C42" s="3"/>
      <c r="D42" s="3"/>
      <c r="E42" s="4"/>
      <c r="F42" s="3"/>
      <c r="G42" s="4"/>
    </row>
    <row r="43" spans="1:7" x14ac:dyDescent="0.25">
      <c r="A43" s="2">
        <v>11</v>
      </c>
      <c r="B43" s="2"/>
      <c r="C43" s="3"/>
      <c r="D43" s="3"/>
      <c r="E43" s="4"/>
      <c r="F43" s="3"/>
      <c r="G43" s="4"/>
    </row>
    <row r="44" spans="1:7" x14ac:dyDescent="0.25">
      <c r="A44" s="2">
        <v>12</v>
      </c>
      <c r="B44" s="2"/>
      <c r="C44" s="3"/>
      <c r="D44" s="3"/>
      <c r="E44" s="4"/>
      <c r="F44" s="3"/>
      <c r="G44" s="4"/>
    </row>
    <row r="45" spans="1:7" x14ac:dyDescent="0.25">
      <c r="A45" s="2">
        <v>13</v>
      </c>
      <c r="B45" s="2"/>
      <c r="C45" s="3"/>
      <c r="D45" s="3"/>
      <c r="E45" s="4"/>
      <c r="F45" s="3"/>
      <c r="G45" s="4"/>
    </row>
    <row r="46" spans="1:7" x14ac:dyDescent="0.25">
      <c r="A46" s="2">
        <v>14</v>
      </c>
      <c r="B46" s="2"/>
      <c r="C46" s="3"/>
      <c r="D46" s="3"/>
      <c r="E46" s="4"/>
      <c r="F46" s="3"/>
      <c r="G46" s="4"/>
    </row>
    <row r="47" spans="1:7" x14ac:dyDescent="0.25">
      <c r="A47" s="2">
        <v>15</v>
      </c>
      <c r="B47" s="2"/>
      <c r="C47" s="3"/>
      <c r="D47" s="3"/>
      <c r="E47" s="4"/>
      <c r="F47" s="3"/>
      <c r="G47" s="4"/>
    </row>
    <row r="48" spans="1:7" x14ac:dyDescent="0.25">
      <c r="A48" s="2">
        <v>16</v>
      </c>
      <c r="B48" s="2"/>
      <c r="C48" s="3"/>
      <c r="D48" s="3"/>
      <c r="E48" s="4"/>
      <c r="F48" s="3"/>
      <c r="G48" s="4"/>
    </row>
    <row r="49" spans="1:7" x14ac:dyDescent="0.25">
      <c r="A49" s="2">
        <v>17</v>
      </c>
      <c r="B49" s="2"/>
      <c r="C49" s="3"/>
      <c r="D49" s="3"/>
      <c r="E49" s="4"/>
      <c r="F49" s="3"/>
      <c r="G49" s="4"/>
    </row>
    <row r="50" spans="1:7" x14ac:dyDescent="0.25">
      <c r="A50" s="2">
        <v>18</v>
      </c>
      <c r="B50" s="2"/>
      <c r="C50" s="3"/>
      <c r="D50" s="3"/>
      <c r="E50" s="4"/>
      <c r="F50" s="3"/>
      <c r="G50" s="4"/>
    </row>
    <row r="51" spans="1:7" x14ac:dyDescent="0.25">
      <c r="A51" s="2">
        <v>19</v>
      </c>
      <c r="B51" s="2"/>
      <c r="C51" s="3"/>
      <c r="D51" s="3"/>
      <c r="E51" s="4"/>
      <c r="F51" s="3"/>
      <c r="G51" s="4"/>
    </row>
    <row r="52" spans="1:7" x14ac:dyDescent="0.25">
      <c r="A52" s="2">
        <v>20</v>
      </c>
      <c r="B52" s="2"/>
      <c r="C52" s="3"/>
      <c r="D52" s="3"/>
      <c r="E52" s="4"/>
      <c r="F52" s="3"/>
      <c r="G52" s="4"/>
    </row>
    <row r="53" spans="1:7" x14ac:dyDescent="0.25">
      <c r="A53" s="2">
        <v>21</v>
      </c>
      <c r="B53" s="2"/>
      <c r="C53" s="3"/>
      <c r="D53" s="3"/>
      <c r="E53" s="4"/>
      <c r="F53" s="3"/>
      <c r="G53" s="4"/>
    </row>
    <row r="54" spans="1:7" x14ac:dyDescent="0.25">
      <c r="A54" s="2">
        <v>22</v>
      </c>
      <c r="B54" s="2"/>
      <c r="C54" s="3"/>
      <c r="D54" s="3"/>
      <c r="E54" s="4"/>
      <c r="F54" s="3"/>
      <c r="G54" s="4"/>
    </row>
    <row r="55" spans="1:7" x14ac:dyDescent="0.25">
      <c r="A55" s="2">
        <v>23</v>
      </c>
      <c r="B55" s="2"/>
      <c r="C55" s="3"/>
      <c r="D55" s="3"/>
      <c r="E55" s="4"/>
      <c r="F55" s="3"/>
      <c r="G55" s="4"/>
    </row>
    <row r="56" spans="1:7" x14ac:dyDescent="0.25">
      <c r="A56" s="2">
        <v>24</v>
      </c>
      <c r="B56" s="2"/>
      <c r="C56" s="3"/>
      <c r="D56" s="3"/>
      <c r="E56" s="4"/>
      <c r="F56" s="3"/>
      <c r="G56" s="4"/>
    </row>
    <row r="57" spans="1:7" x14ac:dyDescent="0.25">
      <c r="A57" s="2">
        <v>25</v>
      </c>
      <c r="B57" s="2"/>
      <c r="C57" s="3"/>
      <c r="D57" s="3"/>
      <c r="E57" s="4"/>
      <c r="F57" s="3"/>
      <c r="G57" s="4"/>
    </row>
    <row r="58" spans="1:7" x14ac:dyDescent="0.25">
      <c r="A58" s="2">
        <v>26</v>
      </c>
      <c r="B58" s="2"/>
      <c r="C58" s="3"/>
      <c r="D58" s="3"/>
      <c r="E58" s="4"/>
      <c r="F58" s="3"/>
      <c r="G58" s="4"/>
    </row>
    <row r="59" spans="1:7" x14ac:dyDescent="0.25">
      <c r="A59" s="2">
        <v>27</v>
      </c>
      <c r="B59" s="2"/>
      <c r="C59" s="3"/>
      <c r="D59" s="3"/>
      <c r="E59" s="4"/>
      <c r="F59" s="3"/>
      <c r="G59" s="4"/>
    </row>
    <row r="60" spans="1:7" x14ac:dyDescent="0.25">
      <c r="A60" s="2">
        <v>28</v>
      </c>
      <c r="B60" s="2"/>
      <c r="C60" s="3"/>
      <c r="D60" s="3"/>
      <c r="E60" s="4"/>
      <c r="F60" s="8"/>
      <c r="G60" s="6"/>
    </row>
    <row r="61" spans="1:7" x14ac:dyDescent="0.25">
      <c r="A61" s="7">
        <v>36951</v>
      </c>
      <c r="B61" s="2"/>
      <c r="C61" s="3"/>
      <c r="D61" s="3"/>
      <c r="E61" s="4"/>
      <c r="F61" s="3"/>
      <c r="G61" s="4"/>
    </row>
    <row r="62" spans="1:7" x14ac:dyDescent="0.25">
      <c r="A62" s="2">
        <v>2</v>
      </c>
      <c r="B62" s="2"/>
      <c r="C62" s="3"/>
      <c r="D62" s="3"/>
      <c r="E62" s="4"/>
      <c r="F62" s="3"/>
      <c r="G62" s="4"/>
    </row>
    <row r="63" spans="1:7" x14ac:dyDescent="0.25">
      <c r="A63" s="2">
        <v>3</v>
      </c>
      <c r="B63" s="2"/>
      <c r="C63" s="3"/>
      <c r="D63" s="3"/>
      <c r="E63" s="4"/>
      <c r="F63" s="3"/>
      <c r="G63" s="4"/>
    </row>
    <row r="64" spans="1:7" x14ac:dyDescent="0.25">
      <c r="A64" s="2">
        <v>4</v>
      </c>
      <c r="B64" s="2"/>
      <c r="C64" s="3"/>
      <c r="D64" s="3"/>
      <c r="E64" s="4"/>
      <c r="F64" s="3"/>
      <c r="G64" s="4"/>
    </row>
    <row r="65" spans="1:7" x14ac:dyDescent="0.25">
      <c r="A65" s="2">
        <v>5</v>
      </c>
      <c r="B65" s="2"/>
      <c r="C65" s="3"/>
      <c r="D65" s="3"/>
      <c r="E65" s="4"/>
      <c r="F65" s="3"/>
      <c r="G65" s="4"/>
    </row>
    <row r="66" spans="1:7" x14ac:dyDescent="0.25">
      <c r="A66" s="2">
        <v>6</v>
      </c>
      <c r="B66" s="2"/>
      <c r="C66" s="3"/>
      <c r="D66" s="3"/>
      <c r="E66" s="4"/>
      <c r="F66" s="3"/>
      <c r="G66" s="4"/>
    </row>
    <row r="67" spans="1:7" x14ac:dyDescent="0.25">
      <c r="A67" s="2">
        <v>7</v>
      </c>
      <c r="B67" s="2"/>
      <c r="C67" s="3"/>
      <c r="D67" s="3"/>
      <c r="E67" s="4"/>
      <c r="F67" s="3"/>
      <c r="G67" s="4"/>
    </row>
    <row r="68" spans="1:7" x14ac:dyDescent="0.25">
      <c r="A68" s="2">
        <v>8</v>
      </c>
      <c r="B68" s="2"/>
      <c r="C68" s="3"/>
      <c r="D68" s="3"/>
      <c r="E68" s="4"/>
      <c r="F68" s="3"/>
      <c r="G68" s="4"/>
    </row>
    <row r="69" spans="1:7" x14ac:dyDescent="0.25">
      <c r="A69" s="2">
        <v>9</v>
      </c>
      <c r="B69" s="2"/>
      <c r="C69" s="3"/>
      <c r="D69" s="3"/>
      <c r="E69" s="4"/>
      <c r="F69" s="3"/>
      <c r="G69" s="4"/>
    </row>
    <row r="70" spans="1:7" x14ac:dyDescent="0.25">
      <c r="A70" s="2">
        <v>10</v>
      </c>
      <c r="B70" s="2"/>
      <c r="C70" s="3"/>
      <c r="D70" s="3"/>
      <c r="E70" s="4"/>
      <c r="F70" s="3"/>
      <c r="G70" s="4"/>
    </row>
    <row r="71" spans="1:7" x14ac:dyDescent="0.25">
      <c r="A71" s="2">
        <v>11</v>
      </c>
      <c r="B71" s="2"/>
      <c r="C71" s="3"/>
      <c r="D71" s="3"/>
      <c r="E71" s="4"/>
      <c r="F71" s="3"/>
      <c r="G71" s="4"/>
    </row>
    <row r="72" spans="1:7" x14ac:dyDescent="0.25">
      <c r="A72" s="2">
        <v>12</v>
      </c>
      <c r="B72" s="2"/>
      <c r="C72" s="3"/>
      <c r="D72" s="3"/>
      <c r="E72" s="4"/>
      <c r="F72" s="3"/>
      <c r="G72" s="4"/>
    </row>
    <row r="73" spans="1:7" x14ac:dyDescent="0.25">
      <c r="A73" s="2">
        <v>13</v>
      </c>
      <c r="B73" s="2"/>
      <c r="C73" s="3"/>
      <c r="D73" s="3"/>
      <c r="E73" s="4"/>
      <c r="F73" s="3"/>
      <c r="G73" s="4"/>
    </row>
    <row r="74" spans="1:7" x14ac:dyDescent="0.25">
      <c r="A74" s="2">
        <v>14</v>
      </c>
      <c r="B74" s="2"/>
      <c r="C74" s="3"/>
      <c r="D74" s="3"/>
      <c r="E74" s="4"/>
      <c r="F74" s="3"/>
      <c r="G74" s="4"/>
    </row>
    <row r="75" spans="1:7" x14ac:dyDescent="0.25">
      <c r="A75" s="2">
        <v>15</v>
      </c>
      <c r="B75" s="2"/>
      <c r="C75" s="3"/>
      <c r="D75" s="3"/>
      <c r="E75" s="4"/>
      <c r="F75" s="3"/>
      <c r="G75" s="4"/>
    </row>
    <row r="76" spans="1:7" x14ac:dyDescent="0.25">
      <c r="A76" s="2">
        <v>16</v>
      </c>
      <c r="B76" s="2"/>
      <c r="C76" s="3"/>
      <c r="D76" s="3"/>
      <c r="E76" s="4"/>
      <c r="F76" s="3"/>
      <c r="G76" s="4"/>
    </row>
    <row r="77" spans="1:7" x14ac:dyDescent="0.25">
      <c r="A77" s="2">
        <v>17</v>
      </c>
      <c r="B77" s="2"/>
      <c r="C77" s="3"/>
      <c r="D77" s="3"/>
      <c r="E77" s="4"/>
      <c r="F77" s="3"/>
      <c r="G77" s="4"/>
    </row>
    <row r="78" spans="1:7" x14ac:dyDescent="0.25">
      <c r="A78" s="2">
        <v>18</v>
      </c>
      <c r="B78" s="2"/>
      <c r="C78" s="3"/>
      <c r="D78" s="3"/>
      <c r="E78" s="4"/>
      <c r="F78" s="3"/>
      <c r="G78" s="4"/>
    </row>
    <row r="79" spans="1:7" x14ac:dyDescent="0.25">
      <c r="A79" s="2">
        <v>19</v>
      </c>
      <c r="B79" s="2"/>
      <c r="C79" s="3"/>
      <c r="D79" s="3"/>
      <c r="E79" s="4"/>
      <c r="F79" s="3"/>
      <c r="G79" s="4">
        <v>13</v>
      </c>
    </row>
    <row r="80" spans="1:7" x14ac:dyDescent="0.25">
      <c r="A80" s="2">
        <v>20</v>
      </c>
      <c r="B80" s="2"/>
      <c r="C80" s="3"/>
      <c r="D80" s="3"/>
      <c r="E80" s="4"/>
      <c r="F80" s="3"/>
      <c r="G80" s="4">
        <v>3.1</v>
      </c>
    </row>
    <row r="81" spans="1:7" x14ac:dyDescent="0.25">
      <c r="A81" s="2">
        <v>21</v>
      </c>
      <c r="B81" s="2"/>
      <c r="C81" s="3"/>
      <c r="D81" s="3"/>
      <c r="E81" s="4"/>
      <c r="F81" s="3"/>
      <c r="G81" s="4"/>
    </row>
    <row r="82" spans="1:7" x14ac:dyDescent="0.25">
      <c r="A82" s="2">
        <v>22</v>
      </c>
      <c r="B82" s="2"/>
      <c r="C82" s="3"/>
      <c r="D82" s="3"/>
      <c r="E82" s="4"/>
      <c r="F82" s="3"/>
      <c r="G82" s="4"/>
    </row>
    <row r="83" spans="1:7" x14ac:dyDescent="0.25">
      <c r="A83" s="2">
        <v>23</v>
      </c>
      <c r="B83" s="2"/>
      <c r="C83" s="3"/>
      <c r="D83" s="3"/>
      <c r="E83" s="4"/>
      <c r="F83" s="3"/>
      <c r="G83" s="4"/>
    </row>
    <row r="84" spans="1:7" x14ac:dyDescent="0.25">
      <c r="A84" s="2">
        <v>24</v>
      </c>
      <c r="B84" s="2"/>
      <c r="C84" s="3"/>
      <c r="D84" s="3"/>
      <c r="E84" s="4"/>
      <c r="F84" s="3"/>
      <c r="G84" s="4"/>
    </row>
    <row r="85" spans="1:7" x14ac:dyDescent="0.25">
      <c r="A85" s="2">
        <v>25</v>
      </c>
      <c r="B85" s="2"/>
      <c r="C85" s="3"/>
      <c r="D85" s="3"/>
      <c r="E85" s="4"/>
      <c r="F85" s="3"/>
      <c r="G85" s="4"/>
    </row>
    <row r="86" spans="1:7" x14ac:dyDescent="0.25">
      <c r="A86" s="2">
        <v>26</v>
      </c>
      <c r="B86" s="2"/>
      <c r="C86" s="3"/>
      <c r="D86" s="3"/>
      <c r="E86" s="4"/>
      <c r="F86" s="3"/>
      <c r="G86" s="4"/>
    </row>
    <row r="87" spans="1:7" x14ac:dyDescent="0.25">
      <c r="A87" s="2">
        <v>27</v>
      </c>
      <c r="B87" s="2"/>
      <c r="C87" s="3"/>
      <c r="D87" s="3"/>
      <c r="E87" s="4"/>
      <c r="F87" s="3"/>
      <c r="G87" s="4"/>
    </row>
    <row r="88" spans="1:7" x14ac:dyDescent="0.25">
      <c r="A88" s="2">
        <v>28</v>
      </c>
      <c r="B88" s="2">
        <v>36.6</v>
      </c>
      <c r="C88" s="3">
        <v>29</v>
      </c>
      <c r="D88" s="3">
        <v>34.200000000000003</v>
      </c>
      <c r="E88" s="4">
        <v>30.4</v>
      </c>
      <c r="F88" s="8">
        <v>23.5</v>
      </c>
      <c r="G88" s="6">
        <v>28.4</v>
      </c>
    </row>
    <row r="89" spans="1:7" x14ac:dyDescent="0.25">
      <c r="A89" s="2">
        <v>29</v>
      </c>
      <c r="B89" s="2">
        <v>3</v>
      </c>
      <c r="C89" s="3">
        <v>5.3</v>
      </c>
      <c r="D89" s="3">
        <v>3.5</v>
      </c>
      <c r="E89" s="4">
        <v>1.5</v>
      </c>
      <c r="F89" s="3">
        <v>0</v>
      </c>
      <c r="G89" s="4">
        <v>0.2</v>
      </c>
    </row>
    <row r="90" spans="1:7" x14ac:dyDescent="0.25">
      <c r="A90" s="2">
        <v>30</v>
      </c>
      <c r="B90" s="2">
        <v>0</v>
      </c>
      <c r="C90" s="3">
        <v>0</v>
      </c>
      <c r="D90" s="3">
        <v>3</v>
      </c>
      <c r="E90" s="4">
        <v>0</v>
      </c>
      <c r="F90" s="3">
        <v>10</v>
      </c>
      <c r="G90" s="4">
        <v>4.8</v>
      </c>
    </row>
    <row r="91" spans="1:7" x14ac:dyDescent="0.25">
      <c r="A91" s="2">
        <v>31</v>
      </c>
      <c r="B91" s="2">
        <v>9.6999999999999993</v>
      </c>
      <c r="C91" s="3">
        <v>12.7</v>
      </c>
      <c r="D91" s="3">
        <v>12.3</v>
      </c>
      <c r="E91" s="4">
        <v>19.2</v>
      </c>
      <c r="F91" s="3">
        <v>7.5</v>
      </c>
      <c r="G91" s="4">
        <v>19.8</v>
      </c>
    </row>
    <row r="92" spans="1:7" x14ac:dyDescent="0.25">
      <c r="A92" s="7">
        <v>36982</v>
      </c>
      <c r="B92" s="2">
        <v>0</v>
      </c>
      <c r="C92" s="3">
        <v>0</v>
      </c>
      <c r="D92" s="3">
        <v>0</v>
      </c>
      <c r="E92" s="4">
        <v>0</v>
      </c>
      <c r="F92" s="3">
        <v>0</v>
      </c>
      <c r="G92" s="4">
        <v>0.8</v>
      </c>
    </row>
    <row r="93" spans="1:7" x14ac:dyDescent="0.25">
      <c r="A93" s="2">
        <v>2</v>
      </c>
      <c r="B93" s="2">
        <v>0</v>
      </c>
      <c r="C93" s="3">
        <v>2.7</v>
      </c>
      <c r="D93" s="3">
        <v>0</v>
      </c>
      <c r="E93" s="4">
        <v>0</v>
      </c>
      <c r="F93" s="3">
        <v>34.5</v>
      </c>
      <c r="G93" s="4">
        <v>4.5</v>
      </c>
    </row>
    <row r="94" spans="1:7" x14ac:dyDescent="0.25">
      <c r="A94" s="2">
        <v>3</v>
      </c>
      <c r="B94" s="2"/>
      <c r="C94" s="3"/>
      <c r="D94" s="3"/>
      <c r="E94" s="4"/>
      <c r="F94" s="3">
        <v>8.6999999999999993</v>
      </c>
      <c r="G94" s="4">
        <v>11.9</v>
      </c>
    </row>
    <row r="95" spans="1:7" x14ac:dyDescent="0.25">
      <c r="A95" s="2">
        <v>4</v>
      </c>
      <c r="B95" s="2">
        <v>0</v>
      </c>
      <c r="C95" s="3">
        <v>4.7</v>
      </c>
      <c r="D95" s="3">
        <v>0</v>
      </c>
      <c r="E95" s="4">
        <v>1.2</v>
      </c>
      <c r="F95" s="3">
        <v>5.7</v>
      </c>
      <c r="G95" s="4">
        <v>0.2</v>
      </c>
    </row>
    <row r="96" spans="1:7" x14ac:dyDescent="0.25">
      <c r="A96" s="2">
        <v>5</v>
      </c>
      <c r="B96" s="15"/>
      <c r="C96" s="5"/>
      <c r="D96" s="5"/>
      <c r="E96" s="16"/>
    </row>
    <row r="97" spans="1:7" x14ac:dyDescent="0.25">
      <c r="A97" s="2">
        <v>6</v>
      </c>
      <c r="B97" s="15"/>
      <c r="C97" s="5"/>
      <c r="D97" s="5"/>
      <c r="E97" s="16"/>
    </row>
    <row r="98" spans="1:7" x14ac:dyDescent="0.25">
      <c r="A98" s="2">
        <v>7</v>
      </c>
      <c r="B98" s="2"/>
      <c r="C98" s="3"/>
      <c r="D98" s="3"/>
      <c r="E98" s="4"/>
      <c r="F98" s="3">
        <v>8.6999999999999993</v>
      </c>
      <c r="G98" s="4">
        <v>21.8</v>
      </c>
    </row>
    <row r="99" spans="1:7" x14ac:dyDescent="0.25">
      <c r="A99" s="2">
        <v>8</v>
      </c>
      <c r="B99" s="2">
        <v>38.9</v>
      </c>
      <c r="C99" s="3">
        <v>10.6</v>
      </c>
      <c r="D99" s="3">
        <v>15.7</v>
      </c>
      <c r="E99" s="4">
        <v>20.3</v>
      </c>
      <c r="F99" s="3">
        <v>5.5</v>
      </c>
      <c r="G99" s="4">
        <v>7.4</v>
      </c>
    </row>
    <row r="100" spans="1:7" x14ac:dyDescent="0.25">
      <c r="A100" s="2">
        <v>9</v>
      </c>
      <c r="B100" s="2"/>
      <c r="C100" s="3"/>
      <c r="D100" s="3"/>
      <c r="E100" s="4"/>
      <c r="F100" s="3">
        <v>10</v>
      </c>
      <c r="G100" s="4">
        <v>2.4</v>
      </c>
    </row>
    <row r="101" spans="1:7" x14ac:dyDescent="0.25">
      <c r="A101" s="2">
        <v>10</v>
      </c>
      <c r="B101" s="2">
        <v>9.6999999999999993</v>
      </c>
      <c r="C101" s="3">
        <v>4.4000000000000004</v>
      </c>
      <c r="D101" s="3">
        <v>5.9</v>
      </c>
      <c r="E101" s="4">
        <v>18.3</v>
      </c>
      <c r="F101" s="3">
        <v>6.2</v>
      </c>
      <c r="G101" s="4">
        <v>2.6</v>
      </c>
    </row>
    <row r="102" spans="1:7" x14ac:dyDescent="0.25">
      <c r="A102" s="2">
        <v>11</v>
      </c>
      <c r="B102" s="2">
        <v>14.5</v>
      </c>
      <c r="C102" s="3">
        <v>16.600000000000001</v>
      </c>
      <c r="D102" s="3">
        <v>1.9</v>
      </c>
      <c r="E102" s="4">
        <v>3</v>
      </c>
      <c r="F102" s="3">
        <v>14.4</v>
      </c>
      <c r="G102" s="4">
        <v>28.5</v>
      </c>
    </row>
    <row r="103" spans="1:7" x14ac:dyDescent="0.25">
      <c r="A103" s="2">
        <v>12</v>
      </c>
      <c r="B103" s="2">
        <v>37.4</v>
      </c>
      <c r="C103" s="3">
        <v>38.700000000000003</v>
      </c>
      <c r="D103" s="3">
        <v>25.3</v>
      </c>
      <c r="E103" s="4">
        <v>44</v>
      </c>
      <c r="F103" s="3">
        <v>30</v>
      </c>
      <c r="G103" s="4">
        <v>24.8</v>
      </c>
    </row>
    <row r="104" spans="1:7" x14ac:dyDescent="0.25">
      <c r="A104" s="2">
        <v>13</v>
      </c>
      <c r="B104" s="2">
        <v>20.3</v>
      </c>
      <c r="C104" s="3">
        <v>12</v>
      </c>
      <c r="D104" s="3">
        <v>10.4</v>
      </c>
      <c r="E104" s="4">
        <v>13.9</v>
      </c>
      <c r="F104" s="3">
        <v>4.5</v>
      </c>
      <c r="G104" s="4">
        <v>7.2</v>
      </c>
    </row>
    <row r="105" spans="1:7" x14ac:dyDescent="0.25">
      <c r="A105" s="2">
        <v>14</v>
      </c>
      <c r="B105" s="2">
        <v>10.3</v>
      </c>
      <c r="C105" s="3">
        <v>6</v>
      </c>
      <c r="D105" s="3">
        <v>8</v>
      </c>
      <c r="E105" s="4">
        <v>1.2</v>
      </c>
      <c r="F105" s="3">
        <v>8.6999999999999993</v>
      </c>
      <c r="G105" s="4">
        <v>3</v>
      </c>
    </row>
    <row r="106" spans="1:7" x14ac:dyDescent="0.25">
      <c r="A106" s="2">
        <v>15</v>
      </c>
      <c r="B106" s="2">
        <v>1.6</v>
      </c>
      <c r="C106" s="3">
        <v>0</v>
      </c>
      <c r="D106" s="3">
        <v>0</v>
      </c>
      <c r="E106" s="4">
        <v>0</v>
      </c>
      <c r="F106" s="3">
        <v>0</v>
      </c>
      <c r="G106" s="4">
        <v>0</v>
      </c>
    </row>
    <row r="107" spans="1:7" x14ac:dyDescent="0.25">
      <c r="A107" s="2">
        <v>16</v>
      </c>
      <c r="B107" s="2"/>
      <c r="C107" s="3"/>
      <c r="D107" s="3"/>
      <c r="E107" s="4"/>
      <c r="F107" s="3"/>
      <c r="G107" s="4"/>
    </row>
    <row r="108" spans="1:7" x14ac:dyDescent="0.25">
      <c r="A108" s="2">
        <v>17</v>
      </c>
      <c r="B108" s="2"/>
      <c r="C108" s="3"/>
      <c r="D108" s="3"/>
      <c r="E108" s="4"/>
      <c r="F108" s="3"/>
      <c r="G108" s="4"/>
    </row>
    <row r="109" spans="1:7" x14ac:dyDescent="0.25">
      <c r="A109" s="2">
        <v>18</v>
      </c>
      <c r="B109" s="2"/>
      <c r="C109" s="3"/>
      <c r="D109" s="3"/>
      <c r="E109" s="4"/>
      <c r="F109" s="3"/>
      <c r="G109" s="4"/>
    </row>
    <row r="110" spans="1:7" x14ac:dyDescent="0.25">
      <c r="A110" s="2">
        <v>19</v>
      </c>
      <c r="B110" s="2"/>
      <c r="C110" s="3"/>
      <c r="D110" s="3"/>
      <c r="E110" s="4"/>
      <c r="F110" s="3"/>
      <c r="G110" s="4"/>
    </row>
    <row r="111" spans="1:7" x14ac:dyDescent="0.25">
      <c r="A111" s="2">
        <v>20</v>
      </c>
      <c r="B111" s="2"/>
      <c r="C111" s="3"/>
      <c r="D111" s="3"/>
      <c r="E111" s="4"/>
      <c r="F111" s="3"/>
      <c r="G111" s="4"/>
    </row>
    <row r="112" spans="1:7" x14ac:dyDescent="0.25">
      <c r="A112" s="2">
        <v>21</v>
      </c>
      <c r="B112" s="2"/>
      <c r="C112" s="3"/>
      <c r="D112" s="3"/>
      <c r="E112" s="4"/>
      <c r="F112" s="3"/>
      <c r="G112" s="4"/>
    </row>
    <row r="113" spans="1:7" x14ac:dyDescent="0.25">
      <c r="A113" s="2">
        <v>22</v>
      </c>
      <c r="B113" s="2"/>
      <c r="C113" s="3"/>
      <c r="D113" s="3"/>
      <c r="E113" s="4"/>
      <c r="F113" s="3"/>
      <c r="G113" s="4"/>
    </row>
    <row r="114" spans="1:7" x14ac:dyDescent="0.25">
      <c r="A114" s="2">
        <v>23</v>
      </c>
      <c r="B114" s="2"/>
      <c r="C114" s="3"/>
      <c r="D114" s="3"/>
      <c r="E114" s="4"/>
      <c r="F114" s="3"/>
      <c r="G114" s="4"/>
    </row>
    <row r="115" spans="1:7" x14ac:dyDescent="0.25">
      <c r="A115" s="2">
        <v>24</v>
      </c>
      <c r="B115" s="2"/>
      <c r="C115" s="3"/>
      <c r="D115" s="3"/>
      <c r="E115" s="4"/>
      <c r="F115" s="3"/>
      <c r="G115" s="4"/>
    </row>
    <row r="116" spans="1:7" x14ac:dyDescent="0.25">
      <c r="A116" s="2">
        <v>25</v>
      </c>
      <c r="B116" s="2">
        <v>0</v>
      </c>
      <c r="C116" s="3">
        <v>1.3</v>
      </c>
      <c r="D116" s="3">
        <v>7.7</v>
      </c>
      <c r="E116" s="4">
        <v>0</v>
      </c>
      <c r="F116" s="3">
        <v>0</v>
      </c>
      <c r="G116" s="4">
        <v>3.1</v>
      </c>
    </row>
    <row r="117" spans="1:7" x14ac:dyDescent="0.25">
      <c r="A117" s="2">
        <v>26</v>
      </c>
      <c r="B117" s="2">
        <v>2.4</v>
      </c>
      <c r="C117" s="3">
        <v>28</v>
      </c>
      <c r="D117" s="3">
        <v>0</v>
      </c>
      <c r="E117" s="4">
        <v>4.9000000000000004</v>
      </c>
      <c r="F117" s="3">
        <v>8.8000000000000007</v>
      </c>
      <c r="G117" s="4">
        <v>0</v>
      </c>
    </row>
    <row r="118" spans="1:7" x14ac:dyDescent="0.25">
      <c r="A118" s="2">
        <v>27</v>
      </c>
      <c r="B118" s="2"/>
      <c r="C118" s="3"/>
      <c r="D118" s="3">
        <v>0.5</v>
      </c>
      <c r="E118" s="4"/>
      <c r="F118" s="8">
        <v>1.75</v>
      </c>
      <c r="G118" s="6">
        <v>0.2</v>
      </c>
    </row>
    <row r="119" spans="1:7" x14ac:dyDescent="0.25">
      <c r="A119" s="2">
        <v>28</v>
      </c>
      <c r="B119" s="2"/>
      <c r="C119" s="3"/>
      <c r="D119" s="3"/>
      <c r="E119" s="4"/>
      <c r="F119" s="3">
        <v>1.7</v>
      </c>
      <c r="G119" s="4">
        <v>0.2</v>
      </c>
    </row>
    <row r="120" spans="1:7" x14ac:dyDescent="0.25">
      <c r="A120" s="2">
        <v>29</v>
      </c>
      <c r="B120" s="15">
        <v>31.1</v>
      </c>
      <c r="C120" s="5">
        <v>16</v>
      </c>
      <c r="D120" s="8">
        <v>22</v>
      </c>
      <c r="E120" s="16">
        <v>31.9</v>
      </c>
      <c r="F120" s="8">
        <v>5</v>
      </c>
      <c r="G120" s="6">
        <v>1</v>
      </c>
    </row>
    <row r="121" spans="1:7" ht="15.75" thickBot="1" x14ac:dyDescent="0.3">
      <c r="A121" s="2">
        <v>30</v>
      </c>
      <c r="B121" s="20">
        <v>17.2</v>
      </c>
      <c r="C121" s="22">
        <v>31</v>
      </c>
      <c r="D121" s="22">
        <v>0</v>
      </c>
      <c r="E121" s="21">
        <v>15.5</v>
      </c>
      <c r="F121" s="3">
        <v>6.5</v>
      </c>
      <c r="G121" s="4">
        <v>9</v>
      </c>
    </row>
    <row r="122" spans="1:7" x14ac:dyDescent="0.25">
      <c r="A122" s="7">
        <v>37012</v>
      </c>
      <c r="B122" s="2">
        <v>5.5</v>
      </c>
      <c r="C122" s="3">
        <v>5</v>
      </c>
      <c r="D122" s="3">
        <v>13</v>
      </c>
      <c r="E122" s="4">
        <v>6.3</v>
      </c>
      <c r="F122" s="3">
        <v>21.5</v>
      </c>
      <c r="G122" s="4">
        <v>7</v>
      </c>
    </row>
    <row r="123" spans="1:7" x14ac:dyDescent="0.25">
      <c r="A123" s="2">
        <v>2</v>
      </c>
      <c r="B123" s="2">
        <v>2.1</v>
      </c>
      <c r="C123" s="3">
        <v>1.5</v>
      </c>
      <c r="D123" s="3">
        <v>0</v>
      </c>
      <c r="E123" s="4">
        <v>0</v>
      </c>
      <c r="F123" s="3">
        <v>0</v>
      </c>
      <c r="G123" s="4">
        <v>0.6</v>
      </c>
    </row>
    <row r="124" spans="1:7" x14ac:dyDescent="0.25">
      <c r="A124" s="2">
        <v>3</v>
      </c>
      <c r="B124" s="2">
        <v>1</v>
      </c>
      <c r="C124" s="3">
        <v>45</v>
      </c>
      <c r="D124" s="3">
        <v>0</v>
      </c>
      <c r="E124" s="4">
        <v>2.6</v>
      </c>
      <c r="F124" s="3">
        <v>36.200000000000003</v>
      </c>
      <c r="G124" s="4">
        <v>0.4</v>
      </c>
    </row>
    <row r="125" spans="1:7" x14ac:dyDescent="0.25">
      <c r="A125" s="2">
        <v>4</v>
      </c>
      <c r="B125" s="2"/>
      <c r="C125" s="3"/>
      <c r="D125" s="3"/>
      <c r="E125" s="4"/>
      <c r="F125" s="3">
        <v>25.5</v>
      </c>
      <c r="G125" s="4">
        <v>18.8</v>
      </c>
    </row>
    <row r="126" spans="1:7" x14ac:dyDescent="0.25">
      <c r="A126" s="2">
        <v>5</v>
      </c>
      <c r="B126" s="2">
        <v>9</v>
      </c>
      <c r="C126" s="3">
        <v>4</v>
      </c>
      <c r="D126" s="3">
        <v>10.3</v>
      </c>
      <c r="E126" s="4">
        <v>7.7</v>
      </c>
      <c r="F126" s="3">
        <v>33.700000000000003</v>
      </c>
      <c r="G126" s="4">
        <v>24.4</v>
      </c>
    </row>
    <row r="127" spans="1:7" x14ac:dyDescent="0.25">
      <c r="A127" s="2">
        <v>6</v>
      </c>
      <c r="B127" s="2">
        <v>3</v>
      </c>
      <c r="C127" s="3">
        <v>48.2</v>
      </c>
      <c r="D127" s="3">
        <v>9</v>
      </c>
      <c r="E127" s="4">
        <v>4.8</v>
      </c>
      <c r="F127" s="3">
        <v>7.2</v>
      </c>
      <c r="G127" s="4">
        <v>0.6</v>
      </c>
    </row>
    <row r="128" spans="1:7" x14ac:dyDescent="0.25">
      <c r="A128" s="2">
        <v>7</v>
      </c>
      <c r="B128" s="2"/>
      <c r="C128" s="3"/>
      <c r="D128" s="3"/>
      <c r="E128" s="4"/>
      <c r="F128" s="3"/>
      <c r="G128" s="4"/>
    </row>
    <row r="129" spans="1:7" x14ac:dyDescent="0.25">
      <c r="A129" s="2">
        <v>8</v>
      </c>
      <c r="B129" s="2"/>
      <c r="C129" s="3"/>
      <c r="D129" s="3"/>
      <c r="E129" s="4"/>
      <c r="F129" s="3"/>
      <c r="G129" s="4"/>
    </row>
    <row r="130" spans="1:7" x14ac:dyDescent="0.25">
      <c r="A130" s="2">
        <v>9</v>
      </c>
      <c r="B130" s="2"/>
      <c r="C130" s="3"/>
      <c r="D130" s="3"/>
      <c r="E130" s="4"/>
      <c r="F130" s="3"/>
      <c r="G130" s="4"/>
    </row>
    <row r="131" spans="1:7" x14ac:dyDescent="0.25">
      <c r="A131" s="2">
        <v>10</v>
      </c>
      <c r="B131" s="2"/>
      <c r="C131" s="3"/>
      <c r="D131" s="3"/>
      <c r="E131" s="4"/>
      <c r="F131" s="3"/>
      <c r="G131" s="4"/>
    </row>
    <row r="132" spans="1:7" x14ac:dyDescent="0.25">
      <c r="A132" s="2">
        <v>11</v>
      </c>
      <c r="B132" s="2">
        <v>14.9</v>
      </c>
      <c r="C132" s="3">
        <v>7.6</v>
      </c>
      <c r="D132" s="3">
        <v>68.099999999999994</v>
      </c>
      <c r="E132" s="4">
        <v>6.8</v>
      </c>
      <c r="F132" s="3">
        <v>12.5</v>
      </c>
      <c r="G132" s="4">
        <v>14.2</v>
      </c>
    </row>
    <row r="133" spans="1:7" x14ac:dyDescent="0.25">
      <c r="A133" s="2">
        <v>12</v>
      </c>
      <c r="B133" s="2"/>
      <c r="C133" s="3"/>
      <c r="D133" s="3"/>
      <c r="E133" s="4"/>
      <c r="F133" s="3"/>
      <c r="G133" s="4"/>
    </row>
    <row r="134" spans="1:7" x14ac:dyDescent="0.25">
      <c r="A134" s="2">
        <v>13</v>
      </c>
      <c r="B134" s="2"/>
      <c r="C134" s="3"/>
      <c r="D134" s="3"/>
      <c r="E134" s="4"/>
      <c r="F134" s="3"/>
      <c r="G134" s="4"/>
    </row>
    <row r="135" spans="1:7" x14ac:dyDescent="0.25">
      <c r="A135" s="2">
        <v>14</v>
      </c>
      <c r="B135" s="2"/>
      <c r="C135" s="3"/>
      <c r="D135" s="3"/>
      <c r="E135" s="4"/>
      <c r="F135" s="3"/>
      <c r="G135" s="4"/>
    </row>
    <row r="136" spans="1:7" x14ac:dyDescent="0.25">
      <c r="A136" s="2">
        <v>15</v>
      </c>
      <c r="B136" s="2"/>
      <c r="C136" s="3"/>
      <c r="D136" s="3"/>
      <c r="E136" s="4"/>
      <c r="F136" s="3"/>
      <c r="G136" s="4"/>
    </row>
    <row r="137" spans="1:7" x14ac:dyDescent="0.25">
      <c r="A137" s="2">
        <v>16</v>
      </c>
      <c r="B137" s="2"/>
      <c r="C137" s="3"/>
      <c r="D137" s="3"/>
      <c r="E137" s="4"/>
      <c r="F137" s="3"/>
      <c r="G137" s="4"/>
    </row>
    <row r="138" spans="1:7" x14ac:dyDescent="0.25">
      <c r="A138" s="2">
        <v>17</v>
      </c>
      <c r="B138" s="2"/>
      <c r="C138" s="3"/>
      <c r="D138" s="3"/>
      <c r="E138" s="4"/>
      <c r="F138" s="3"/>
      <c r="G138" s="4"/>
    </row>
    <row r="139" spans="1:7" x14ac:dyDescent="0.25">
      <c r="A139" s="2">
        <v>18</v>
      </c>
      <c r="B139" s="2"/>
      <c r="C139" s="3"/>
      <c r="D139" s="3"/>
      <c r="E139" s="4"/>
      <c r="F139" s="3"/>
      <c r="G139" s="4"/>
    </row>
    <row r="140" spans="1:7" x14ac:dyDescent="0.25">
      <c r="A140" s="2">
        <v>19</v>
      </c>
      <c r="B140" s="2"/>
      <c r="C140" s="3"/>
      <c r="D140" s="3"/>
      <c r="E140" s="4"/>
      <c r="F140" s="3"/>
      <c r="G140" s="4"/>
    </row>
    <row r="141" spans="1:7" x14ac:dyDescent="0.25">
      <c r="A141" s="2">
        <v>20</v>
      </c>
      <c r="B141" s="2"/>
      <c r="C141" s="3"/>
      <c r="D141" s="3"/>
      <c r="E141" s="4"/>
      <c r="F141" s="3"/>
      <c r="G141" s="4"/>
    </row>
    <row r="142" spans="1:7" x14ac:dyDescent="0.25">
      <c r="A142" s="2">
        <v>21</v>
      </c>
      <c r="B142" s="2"/>
      <c r="C142" s="3"/>
      <c r="D142" s="3"/>
      <c r="E142" s="4"/>
      <c r="F142" s="3"/>
      <c r="G142" s="4"/>
    </row>
    <row r="143" spans="1:7" x14ac:dyDescent="0.25">
      <c r="A143" s="2">
        <v>22</v>
      </c>
      <c r="B143" s="2"/>
      <c r="C143" s="3"/>
      <c r="D143" s="3"/>
      <c r="E143" s="4"/>
      <c r="F143" s="3"/>
      <c r="G143" s="4"/>
    </row>
    <row r="144" spans="1:7" x14ac:dyDescent="0.25">
      <c r="A144" s="2">
        <v>23</v>
      </c>
      <c r="B144" s="2"/>
      <c r="C144" s="3"/>
      <c r="D144" s="3"/>
      <c r="E144" s="4"/>
      <c r="F144" s="3"/>
      <c r="G144" s="4"/>
    </row>
    <row r="145" spans="1:7" x14ac:dyDescent="0.25">
      <c r="A145" s="2">
        <v>24</v>
      </c>
      <c r="B145" s="2"/>
      <c r="C145" s="3"/>
      <c r="D145" s="3"/>
      <c r="E145" s="4"/>
      <c r="F145" s="3"/>
      <c r="G145" s="4"/>
    </row>
    <row r="146" spans="1:7" x14ac:dyDescent="0.25">
      <c r="A146" s="2">
        <v>25</v>
      </c>
      <c r="B146" s="2">
        <v>3</v>
      </c>
      <c r="C146" s="3">
        <v>5.2</v>
      </c>
      <c r="D146" s="3">
        <v>0</v>
      </c>
      <c r="E146" s="4">
        <v>7</v>
      </c>
      <c r="F146" s="3">
        <v>0</v>
      </c>
      <c r="G146" s="4">
        <v>0</v>
      </c>
    </row>
    <row r="147" spans="1:7" x14ac:dyDescent="0.25">
      <c r="A147" s="2">
        <v>26</v>
      </c>
      <c r="B147" s="2"/>
      <c r="C147" s="3"/>
      <c r="D147" s="3"/>
      <c r="E147" s="4"/>
      <c r="F147" s="3"/>
      <c r="G147" s="4"/>
    </row>
    <row r="148" spans="1:7" x14ac:dyDescent="0.25">
      <c r="A148" s="2">
        <v>27</v>
      </c>
      <c r="B148" s="2">
        <v>0</v>
      </c>
      <c r="C148" s="3">
        <v>2.2999999999999998</v>
      </c>
      <c r="D148" s="3">
        <v>0</v>
      </c>
      <c r="E148" s="4">
        <v>0</v>
      </c>
      <c r="F148" s="3">
        <v>10.5</v>
      </c>
      <c r="G148" s="4">
        <v>0.8</v>
      </c>
    </row>
    <row r="149" spans="1:7" x14ac:dyDescent="0.25">
      <c r="A149" s="2">
        <v>28</v>
      </c>
      <c r="B149" s="2"/>
      <c r="C149" s="3"/>
      <c r="D149" s="3"/>
      <c r="E149" s="4"/>
      <c r="F149" s="8"/>
      <c r="G149" s="6"/>
    </row>
    <row r="150" spans="1:7" x14ac:dyDescent="0.25">
      <c r="A150" s="2">
        <v>29</v>
      </c>
      <c r="B150" s="2"/>
      <c r="C150" s="3"/>
      <c r="D150" s="3"/>
      <c r="E150" s="4"/>
      <c r="F150" s="3"/>
      <c r="G150" s="4"/>
    </row>
    <row r="151" spans="1:7" x14ac:dyDescent="0.25">
      <c r="A151" s="2">
        <v>30</v>
      </c>
      <c r="B151" s="2"/>
      <c r="C151" s="3"/>
      <c r="D151" s="3"/>
      <c r="E151" s="4"/>
      <c r="F151" s="3"/>
      <c r="G151" s="4"/>
    </row>
    <row r="152" spans="1:7" x14ac:dyDescent="0.25">
      <c r="A152" s="2">
        <v>31</v>
      </c>
      <c r="B152" s="2">
        <v>4.9000000000000004</v>
      </c>
      <c r="C152" s="3">
        <v>2.4</v>
      </c>
      <c r="D152" s="3">
        <v>1.5</v>
      </c>
      <c r="E152" s="4">
        <v>3.1</v>
      </c>
      <c r="F152" s="3">
        <v>0.2</v>
      </c>
      <c r="G152" s="4">
        <v>0.2</v>
      </c>
    </row>
    <row r="153" spans="1:7" x14ac:dyDescent="0.25">
      <c r="A153" s="7">
        <v>37043</v>
      </c>
      <c r="B153" s="2"/>
      <c r="C153" s="3"/>
      <c r="D153" s="3"/>
      <c r="E153" s="4"/>
      <c r="F153" s="3"/>
      <c r="G153" s="4"/>
    </row>
    <row r="154" spans="1:7" x14ac:dyDescent="0.25">
      <c r="A154" s="2">
        <v>2</v>
      </c>
      <c r="B154" s="2"/>
      <c r="C154" s="3"/>
      <c r="D154" s="3"/>
      <c r="E154" s="4"/>
      <c r="F154" s="3"/>
      <c r="G154" s="4"/>
    </row>
    <row r="155" spans="1:7" x14ac:dyDescent="0.25">
      <c r="A155" s="2">
        <v>3</v>
      </c>
      <c r="B155" s="2"/>
      <c r="C155" s="3"/>
      <c r="D155" s="3"/>
      <c r="E155" s="4"/>
      <c r="F155" s="3"/>
      <c r="G155" s="4"/>
    </row>
    <row r="156" spans="1:7" x14ac:dyDescent="0.25">
      <c r="A156" s="2">
        <v>4</v>
      </c>
      <c r="B156" s="2"/>
      <c r="C156" s="3"/>
      <c r="D156" s="3"/>
      <c r="E156" s="4"/>
      <c r="F156" s="3"/>
      <c r="G156" s="4"/>
    </row>
    <row r="157" spans="1:7" x14ac:dyDescent="0.25">
      <c r="A157" s="2">
        <v>5</v>
      </c>
      <c r="B157" s="2"/>
      <c r="C157" s="3"/>
      <c r="D157" s="3"/>
      <c r="E157" s="4"/>
      <c r="F157" s="3"/>
      <c r="G157" s="4"/>
    </row>
    <row r="158" spans="1:7" x14ac:dyDescent="0.25">
      <c r="A158" s="2">
        <v>6</v>
      </c>
      <c r="B158" s="2">
        <v>0</v>
      </c>
      <c r="C158" s="3">
        <v>1.5</v>
      </c>
      <c r="D158" s="3">
        <v>1</v>
      </c>
      <c r="E158" s="4">
        <v>0</v>
      </c>
      <c r="F158" s="3">
        <v>0</v>
      </c>
      <c r="G158" s="4">
        <v>0</v>
      </c>
    </row>
    <row r="159" spans="1:7" x14ac:dyDescent="0.25">
      <c r="A159" s="2">
        <v>7</v>
      </c>
      <c r="B159" s="2">
        <v>6</v>
      </c>
      <c r="C159" s="3">
        <v>2.2000000000000002</v>
      </c>
      <c r="D159" s="3">
        <v>17.5</v>
      </c>
      <c r="E159" s="4">
        <v>8.8000000000000007</v>
      </c>
      <c r="F159" s="3">
        <v>0</v>
      </c>
      <c r="G159" s="4">
        <v>0</v>
      </c>
    </row>
    <row r="160" spans="1:7" x14ac:dyDescent="0.25">
      <c r="A160" s="2">
        <v>8</v>
      </c>
      <c r="B160" s="2"/>
      <c r="C160" s="3"/>
      <c r="D160" s="3"/>
      <c r="E160" s="4"/>
      <c r="F160" s="3"/>
      <c r="G160" s="4"/>
    </row>
    <row r="161" spans="1:7" x14ac:dyDescent="0.25">
      <c r="A161" s="2">
        <v>9</v>
      </c>
      <c r="B161" s="2"/>
      <c r="C161" s="3"/>
      <c r="D161" s="3"/>
      <c r="E161" s="4"/>
      <c r="F161" s="3"/>
      <c r="G161" s="4"/>
    </row>
    <row r="162" spans="1:7" x14ac:dyDescent="0.25">
      <c r="A162" s="2">
        <v>10</v>
      </c>
      <c r="B162" s="2"/>
      <c r="C162" s="3"/>
      <c r="D162" s="3"/>
      <c r="E162" s="4"/>
      <c r="F162" s="3"/>
      <c r="G162" s="4"/>
    </row>
    <row r="163" spans="1:7" x14ac:dyDescent="0.25">
      <c r="A163" s="2">
        <v>11</v>
      </c>
      <c r="B163" s="2"/>
      <c r="C163" s="3"/>
      <c r="D163" s="3"/>
      <c r="E163" s="4"/>
      <c r="F163" s="3"/>
      <c r="G163" s="4"/>
    </row>
    <row r="164" spans="1:7" x14ac:dyDescent="0.25">
      <c r="A164" s="2">
        <v>12</v>
      </c>
      <c r="B164" s="2"/>
      <c r="C164" s="3"/>
      <c r="D164" s="3"/>
      <c r="E164" s="4"/>
      <c r="F164" s="3"/>
      <c r="G164" s="4"/>
    </row>
    <row r="165" spans="1:7" x14ac:dyDescent="0.25">
      <c r="A165" s="2">
        <v>13</v>
      </c>
      <c r="B165" s="2"/>
      <c r="C165" s="3"/>
      <c r="D165" s="3"/>
      <c r="E165" s="4"/>
      <c r="F165" s="3"/>
      <c r="G165" s="4"/>
    </row>
    <row r="166" spans="1:7" x14ac:dyDescent="0.25">
      <c r="A166" s="2">
        <v>14</v>
      </c>
      <c r="B166" s="2"/>
      <c r="C166" s="3"/>
      <c r="D166" s="3"/>
      <c r="E166" s="4"/>
      <c r="F166" s="3"/>
      <c r="G166" s="4"/>
    </row>
    <row r="167" spans="1:7" x14ac:dyDescent="0.25">
      <c r="A167" s="2">
        <v>15</v>
      </c>
      <c r="B167" s="2">
        <v>5.8</v>
      </c>
      <c r="C167" s="3">
        <v>0</v>
      </c>
      <c r="D167" s="3">
        <v>13.7</v>
      </c>
      <c r="E167" s="4">
        <v>5.9</v>
      </c>
      <c r="F167" s="3">
        <v>0</v>
      </c>
      <c r="G167" s="4">
        <v>0.2</v>
      </c>
    </row>
    <row r="168" spans="1:7" x14ac:dyDescent="0.25">
      <c r="A168" s="2">
        <v>16</v>
      </c>
      <c r="B168" s="2"/>
      <c r="C168" s="3"/>
      <c r="D168" s="3"/>
      <c r="E168" s="4"/>
      <c r="F168" s="3"/>
      <c r="G168" s="4"/>
    </row>
    <row r="169" spans="1:7" x14ac:dyDescent="0.25">
      <c r="A169" s="2">
        <v>17</v>
      </c>
      <c r="B169" s="2">
        <v>4.8</v>
      </c>
      <c r="C169" s="3">
        <v>3.6</v>
      </c>
      <c r="D169" s="3">
        <v>8.1999999999999993</v>
      </c>
      <c r="E169" s="4">
        <v>2.8</v>
      </c>
      <c r="F169" s="3">
        <v>3.5</v>
      </c>
      <c r="G169" s="4">
        <v>1.4</v>
      </c>
    </row>
    <row r="170" spans="1:7" x14ac:dyDescent="0.25">
      <c r="A170" s="2">
        <v>18</v>
      </c>
      <c r="B170" s="2">
        <v>8.3000000000000007</v>
      </c>
      <c r="C170" s="3">
        <v>5.9</v>
      </c>
      <c r="D170" s="3">
        <v>3.4</v>
      </c>
      <c r="E170" s="4">
        <v>12.5</v>
      </c>
      <c r="F170" s="3">
        <v>3.2</v>
      </c>
      <c r="G170" s="4">
        <v>3.6</v>
      </c>
    </row>
    <row r="171" spans="1:7" x14ac:dyDescent="0.25">
      <c r="A171" s="2">
        <v>19</v>
      </c>
      <c r="B171" s="2"/>
      <c r="C171" s="3"/>
      <c r="D171" s="3"/>
      <c r="E171" s="4"/>
      <c r="F171" s="3"/>
      <c r="G171" s="4"/>
    </row>
    <row r="172" spans="1:7" x14ac:dyDescent="0.25">
      <c r="A172" s="2">
        <v>20</v>
      </c>
      <c r="B172" s="2"/>
      <c r="C172" s="3"/>
      <c r="D172" s="3"/>
      <c r="E172" s="4"/>
      <c r="F172" s="3"/>
      <c r="G172" s="4"/>
    </row>
    <row r="173" spans="1:7" x14ac:dyDescent="0.25">
      <c r="A173" s="2">
        <v>21</v>
      </c>
      <c r="B173" s="2"/>
      <c r="C173" s="3"/>
      <c r="D173" s="3"/>
      <c r="E173" s="4"/>
      <c r="F173" s="3"/>
      <c r="G173" s="4"/>
    </row>
    <row r="174" spans="1:7" x14ac:dyDescent="0.25">
      <c r="A174" s="2">
        <v>22</v>
      </c>
      <c r="B174" s="2"/>
      <c r="C174" s="3"/>
      <c r="D174" s="3"/>
      <c r="E174" s="4"/>
      <c r="F174" s="3"/>
      <c r="G174" s="4"/>
    </row>
    <row r="175" spans="1:7" x14ac:dyDescent="0.25">
      <c r="A175" s="2">
        <v>23</v>
      </c>
      <c r="B175" s="2"/>
      <c r="C175" s="3"/>
      <c r="D175" s="3"/>
      <c r="E175" s="4"/>
      <c r="F175" s="3"/>
      <c r="G175" s="4"/>
    </row>
    <row r="176" spans="1:7" x14ac:dyDescent="0.25">
      <c r="A176" s="2">
        <v>24</v>
      </c>
      <c r="B176" s="2"/>
      <c r="C176" s="3"/>
      <c r="D176" s="3"/>
      <c r="E176" s="4"/>
      <c r="F176" s="3"/>
      <c r="G176" s="4"/>
    </row>
    <row r="177" spans="1:7" x14ac:dyDescent="0.25">
      <c r="A177" s="2">
        <v>25</v>
      </c>
      <c r="B177" s="2"/>
      <c r="C177" s="3"/>
      <c r="D177" s="3"/>
      <c r="E177" s="4"/>
      <c r="F177" s="3"/>
      <c r="G177" s="4"/>
    </row>
    <row r="178" spans="1:7" x14ac:dyDescent="0.25">
      <c r="A178" s="2">
        <v>26</v>
      </c>
      <c r="B178" s="2"/>
      <c r="C178" s="3"/>
      <c r="D178" s="3"/>
      <c r="E178" s="4"/>
      <c r="F178" s="3"/>
      <c r="G178" s="4"/>
    </row>
    <row r="179" spans="1:7" x14ac:dyDescent="0.25">
      <c r="A179" s="2">
        <v>27</v>
      </c>
      <c r="B179" s="2"/>
      <c r="C179" s="3"/>
      <c r="D179" s="3"/>
      <c r="E179" s="4"/>
      <c r="F179" s="3"/>
      <c r="G179" s="4"/>
    </row>
    <row r="180" spans="1:7" x14ac:dyDescent="0.25">
      <c r="A180" s="2">
        <v>28</v>
      </c>
      <c r="B180" s="2"/>
      <c r="C180" s="3"/>
      <c r="D180" s="3"/>
      <c r="E180" s="4"/>
      <c r="F180" s="3"/>
      <c r="G180" s="6"/>
    </row>
    <row r="181" spans="1:7" x14ac:dyDescent="0.25">
      <c r="A181" s="2">
        <v>29</v>
      </c>
      <c r="B181" s="2"/>
      <c r="C181" s="3"/>
      <c r="D181" s="3"/>
      <c r="E181" s="4"/>
      <c r="F181" s="3"/>
      <c r="G181" s="4"/>
    </row>
    <row r="182" spans="1:7" x14ac:dyDescent="0.25">
      <c r="A182" s="2">
        <v>30</v>
      </c>
      <c r="B182" s="2"/>
      <c r="C182" s="3"/>
      <c r="D182" s="3"/>
      <c r="E182" s="4"/>
      <c r="F182" s="3"/>
      <c r="G182" s="6"/>
    </row>
    <row r="183" spans="1:7" x14ac:dyDescent="0.25">
      <c r="A183" s="7">
        <v>37073</v>
      </c>
      <c r="B183" s="2"/>
      <c r="C183" s="3"/>
      <c r="D183" s="3"/>
      <c r="E183" s="4"/>
      <c r="F183" s="3"/>
      <c r="G183" s="4"/>
    </row>
    <row r="184" spans="1:7" x14ac:dyDescent="0.25">
      <c r="A184" s="2">
        <v>2</v>
      </c>
      <c r="B184" s="2"/>
      <c r="C184" s="3"/>
      <c r="D184" s="3"/>
      <c r="E184" s="4"/>
      <c r="F184" s="3"/>
      <c r="G184" s="4"/>
    </row>
    <row r="185" spans="1:7" x14ac:dyDescent="0.25">
      <c r="A185" s="2">
        <v>3</v>
      </c>
      <c r="B185" s="2"/>
      <c r="C185" s="3"/>
      <c r="D185" s="3"/>
      <c r="E185" s="4"/>
      <c r="F185" s="3"/>
      <c r="G185" s="4"/>
    </row>
    <row r="186" spans="1:7" x14ac:dyDescent="0.25">
      <c r="A186" s="2">
        <v>4</v>
      </c>
      <c r="B186" s="2"/>
      <c r="C186" s="3"/>
      <c r="D186" s="3"/>
      <c r="E186" s="4"/>
      <c r="F186" s="3"/>
      <c r="G186" s="4"/>
    </row>
    <row r="187" spans="1:7" x14ac:dyDescent="0.25">
      <c r="A187" s="2">
        <v>5</v>
      </c>
      <c r="B187" s="2"/>
      <c r="C187" s="3"/>
      <c r="D187" s="3"/>
      <c r="E187" s="4"/>
      <c r="F187" s="3"/>
      <c r="G187" s="4"/>
    </row>
    <row r="188" spans="1:7" x14ac:dyDescent="0.25">
      <c r="A188" s="2">
        <v>6</v>
      </c>
      <c r="B188" s="2"/>
      <c r="C188" s="3"/>
      <c r="D188" s="3"/>
      <c r="E188" s="4"/>
      <c r="F188" s="3"/>
      <c r="G188" s="4"/>
    </row>
    <row r="189" spans="1:7" x14ac:dyDescent="0.25">
      <c r="A189" s="2">
        <v>7</v>
      </c>
      <c r="B189" s="2"/>
      <c r="C189" s="3"/>
      <c r="D189" s="3"/>
      <c r="E189" s="4"/>
      <c r="F189" s="3"/>
      <c r="G189" s="4"/>
    </row>
    <row r="190" spans="1:7" x14ac:dyDescent="0.25">
      <c r="A190" s="2">
        <v>8</v>
      </c>
      <c r="B190" s="2"/>
      <c r="C190" s="3"/>
      <c r="D190" s="3"/>
      <c r="E190" s="4"/>
      <c r="F190" s="3"/>
      <c r="G190" s="4"/>
    </row>
    <row r="191" spans="1:7" x14ac:dyDescent="0.25">
      <c r="A191" s="2">
        <v>9</v>
      </c>
      <c r="B191" s="2">
        <v>4.4000000000000004</v>
      </c>
      <c r="C191" s="3">
        <v>4.2</v>
      </c>
      <c r="D191" s="3">
        <v>2.1</v>
      </c>
      <c r="E191" s="4">
        <v>8.5</v>
      </c>
      <c r="F191" s="3">
        <v>0</v>
      </c>
      <c r="G191" s="4">
        <v>1.6</v>
      </c>
    </row>
    <row r="192" spans="1:7" x14ac:dyDescent="0.25">
      <c r="A192" s="2">
        <v>10</v>
      </c>
      <c r="B192" s="2">
        <v>14</v>
      </c>
      <c r="C192" s="3">
        <v>7.5</v>
      </c>
      <c r="D192" s="3">
        <v>0</v>
      </c>
      <c r="E192" s="4">
        <v>13.5</v>
      </c>
      <c r="F192" s="3">
        <v>0</v>
      </c>
      <c r="G192" s="4">
        <v>0</v>
      </c>
    </row>
    <row r="193" spans="1:7" x14ac:dyDescent="0.25">
      <c r="A193" s="2">
        <v>11</v>
      </c>
      <c r="B193" s="2"/>
      <c r="C193" s="3">
        <v>1.6</v>
      </c>
      <c r="D193" s="3"/>
      <c r="E193" s="4"/>
      <c r="F193" s="3"/>
      <c r="G193" s="4">
        <v>2.6</v>
      </c>
    </row>
    <row r="194" spans="1:7" x14ac:dyDescent="0.25">
      <c r="A194" s="2">
        <v>12</v>
      </c>
      <c r="B194" s="2"/>
      <c r="C194" s="3"/>
      <c r="D194" s="3"/>
      <c r="E194" s="4"/>
      <c r="F194" s="3"/>
      <c r="G194" s="4"/>
    </row>
    <row r="195" spans="1:7" x14ac:dyDescent="0.25">
      <c r="A195" s="2">
        <v>13</v>
      </c>
      <c r="B195" s="2">
        <v>4.2</v>
      </c>
      <c r="C195" s="3">
        <v>7.2</v>
      </c>
      <c r="D195" s="3">
        <v>0</v>
      </c>
      <c r="E195" s="4">
        <v>2.4</v>
      </c>
      <c r="F195" s="3">
        <v>16.2</v>
      </c>
      <c r="G195" s="4">
        <v>22.8</v>
      </c>
    </row>
    <row r="196" spans="1:7" x14ac:dyDescent="0.25">
      <c r="A196" s="2">
        <v>14</v>
      </c>
      <c r="B196" s="2">
        <v>0.8</v>
      </c>
      <c r="C196" s="3">
        <v>2.4</v>
      </c>
      <c r="D196" s="3">
        <v>7.3</v>
      </c>
      <c r="E196" s="4">
        <v>0.6</v>
      </c>
      <c r="F196" s="3">
        <v>20</v>
      </c>
      <c r="G196" s="4">
        <v>4</v>
      </c>
    </row>
    <row r="197" spans="1:7" x14ac:dyDescent="0.25">
      <c r="A197" s="2">
        <v>15</v>
      </c>
      <c r="B197" s="2"/>
      <c r="C197" s="3"/>
      <c r="D197" s="3"/>
      <c r="E197" s="4"/>
      <c r="F197" s="3"/>
      <c r="G197" s="4"/>
    </row>
    <row r="198" spans="1:7" x14ac:dyDescent="0.25">
      <c r="A198" s="2">
        <v>16</v>
      </c>
      <c r="B198" s="2"/>
      <c r="C198" s="3"/>
      <c r="D198" s="3"/>
      <c r="E198" s="4"/>
      <c r="F198" s="3"/>
      <c r="G198" s="4"/>
    </row>
    <row r="199" spans="1:7" x14ac:dyDescent="0.25">
      <c r="A199" s="2">
        <v>17</v>
      </c>
      <c r="B199" s="2">
        <v>6.3</v>
      </c>
      <c r="C199" s="3">
        <v>18.399999999999999</v>
      </c>
      <c r="D199" s="3">
        <v>5.4</v>
      </c>
      <c r="E199" s="4">
        <v>0</v>
      </c>
      <c r="F199" s="3">
        <v>15</v>
      </c>
      <c r="G199" s="4">
        <v>30.4</v>
      </c>
    </row>
    <row r="200" spans="1:7" x14ac:dyDescent="0.25">
      <c r="A200" s="2">
        <v>18</v>
      </c>
      <c r="B200" s="2">
        <v>6.3</v>
      </c>
      <c r="C200" s="3">
        <v>3.8</v>
      </c>
      <c r="D200" s="3">
        <v>5.8</v>
      </c>
      <c r="E200" s="4">
        <v>9.1999999999999993</v>
      </c>
      <c r="F200" s="3">
        <v>0</v>
      </c>
      <c r="G200" s="4">
        <v>0</v>
      </c>
    </row>
    <row r="201" spans="1:7" x14ac:dyDescent="0.25">
      <c r="A201" s="2">
        <v>19</v>
      </c>
      <c r="B201" s="2"/>
      <c r="C201" s="3"/>
      <c r="D201" s="3"/>
      <c r="E201" s="4"/>
      <c r="F201" s="3"/>
      <c r="G201" s="4"/>
    </row>
    <row r="202" spans="1:7" x14ac:dyDescent="0.25">
      <c r="A202" s="2">
        <v>20</v>
      </c>
      <c r="B202" s="2"/>
      <c r="C202" s="3">
        <v>1.6</v>
      </c>
      <c r="D202" s="3"/>
      <c r="E202" s="4"/>
      <c r="F202" s="3"/>
      <c r="G202" s="4">
        <v>1</v>
      </c>
    </row>
    <row r="203" spans="1:7" x14ac:dyDescent="0.25">
      <c r="A203" s="2">
        <v>21</v>
      </c>
      <c r="B203" s="2"/>
      <c r="C203" s="3"/>
      <c r="D203" s="3"/>
      <c r="E203" s="4"/>
      <c r="F203" s="3"/>
      <c r="G203" s="4"/>
    </row>
    <row r="204" spans="1:7" x14ac:dyDescent="0.25">
      <c r="A204" s="2">
        <v>22</v>
      </c>
      <c r="B204" s="2"/>
      <c r="C204" s="3"/>
      <c r="D204" s="3"/>
      <c r="E204" s="4"/>
      <c r="F204" s="3"/>
      <c r="G204" s="4"/>
    </row>
    <row r="205" spans="1:7" x14ac:dyDescent="0.25">
      <c r="A205" s="2">
        <v>23</v>
      </c>
      <c r="B205" s="2"/>
      <c r="C205" s="3"/>
      <c r="D205" s="3"/>
      <c r="E205" s="4"/>
      <c r="F205" s="3"/>
      <c r="G205" s="4"/>
    </row>
    <row r="206" spans="1:7" x14ac:dyDescent="0.25">
      <c r="A206" s="2">
        <v>24</v>
      </c>
      <c r="B206" s="2"/>
      <c r="C206" s="3"/>
      <c r="D206" s="3"/>
      <c r="E206" s="4"/>
      <c r="F206" s="3"/>
      <c r="G206" s="4"/>
    </row>
    <row r="207" spans="1:7" x14ac:dyDescent="0.25">
      <c r="A207" s="2">
        <v>25</v>
      </c>
      <c r="B207" s="2"/>
      <c r="C207" s="3"/>
      <c r="D207" s="3"/>
      <c r="E207" s="4"/>
      <c r="F207" s="3"/>
      <c r="G207" s="4"/>
    </row>
    <row r="208" spans="1:7" x14ac:dyDescent="0.25">
      <c r="A208" s="2">
        <v>26</v>
      </c>
      <c r="B208" s="2">
        <v>4</v>
      </c>
      <c r="C208" s="3">
        <v>2.2999999999999998</v>
      </c>
      <c r="D208" s="3">
        <v>8</v>
      </c>
      <c r="E208" s="4">
        <v>2.8</v>
      </c>
      <c r="F208" s="3">
        <v>0</v>
      </c>
      <c r="G208" s="4">
        <v>0</v>
      </c>
    </row>
    <row r="209" spans="1:7" x14ac:dyDescent="0.25">
      <c r="A209" s="2">
        <v>27</v>
      </c>
      <c r="B209" s="2">
        <v>0.5</v>
      </c>
      <c r="C209" s="3">
        <v>4</v>
      </c>
      <c r="D209" s="3"/>
      <c r="E209" s="4"/>
      <c r="F209" s="3">
        <v>2.8</v>
      </c>
      <c r="G209" s="4">
        <v>19.399999999999999</v>
      </c>
    </row>
    <row r="210" spans="1:7" x14ac:dyDescent="0.25">
      <c r="A210" s="2">
        <v>28</v>
      </c>
      <c r="B210" s="2"/>
      <c r="C210" s="3"/>
      <c r="D210" s="3"/>
      <c r="E210" s="4"/>
      <c r="F210" s="8"/>
      <c r="G210" s="6"/>
    </row>
    <row r="211" spans="1:7" x14ac:dyDescent="0.25">
      <c r="A211" s="2">
        <v>29</v>
      </c>
      <c r="B211" s="2">
        <v>15</v>
      </c>
      <c r="C211" s="3">
        <v>28.1</v>
      </c>
      <c r="D211" s="3">
        <v>1.7</v>
      </c>
      <c r="E211" s="4">
        <v>14.9</v>
      </c>
      <c r="F211" s="3">
        <v>7.5</v>
      </c>
      <c r="G211" s="4">
        <v>19.399999999999999</v>
      </c>
    </row>
    <row r="212" spans="1:7" x14ac:dyDescent="0.25">
      <c r="A212" s="2">
        <v>30</v>
      </c>
      <c r="B212" s="2">
        <v>8</v>
      </c>
      <c r="C212" s="3">
        <v>5.6</v>
      </c>
      <c r="D212" s="3">
        <v>16.5</v>
      </c>
      <c r="E212" s="4">
        <v>10.5</v>
      </c>
      <c r="F212" s="3">
        <v>3.7</v>
      </c>
      <c r="G212" s="4">
        <v>2.6</v>
      </c>
    </row>
    <row r="213" spans="1:7" x14ac:dyDescent="0.25">
      <c r="A213" s="2">
        <v>31</v>
      </c>
      <c r="B213" s="2"/>
      <c r="C213" s="3"/>
      <c r="D213" s="3"/>
      <c r="E213" s="4"/>
      <c r="F213" s="3"/>
      <c r="G213" s="4"/>
    </row>
    <row r="214" spans="1:7" x14ac:dyDescent="0.25">
      <c r="A214" s="7">
        <v>37104</v>
      </c>
      <c r="B214" s="2"/>
      <c r="C214" s="3"/>
      <c r="D214" s="3"/>
      <c r="E214" s="4"/>
      <c r="F214" s="3"/>
      <c r="G214" s="4"/>
    </row>
    <row r="215" spans="1:7" x14ac:dyDescent="0.25">
      <c r="A215" s="2">
        <v>2</v>
      </c>
      <c r="B215" s="2"/>
      <c r="C215" s="3"/>
      <c r="D215" s="3"/>
      <c r="E215" s="4"/>
      <c r="F215" s="3"/>
      <c r="G215" s="4"/>
    </row>
    <row r="216" spans="1:7" x14ac:dyDescent="0.25">
      <c r="A216" s="2">
        <v>3</v>
      </c>
      <c r="B216" s="2"/>
      <c r="C216" s="3"/>
      <c r="D216" s="3"/>
      <c r="E216" s="4"/>
      <c r="F216" s="3"/>
      <c r="G216" s="4"/>
    </row>
    <row r="217" spans="1:7" x14ac:dyDescent="0.25">
      <c r="A217" s="2">
        <v>4</v>
      </c>
      <c r="B217" s="2">
        <v>15.3</v>
      </c>
      <c r="C217" s="3">
        <v>5.4</v>
      </c>
      <c r="D217" s="3">
        <v>25.4</v>
      </c>
      <c r="E217" s="4">
        <v>11.2</v>
      </c>
      <c r="F217" s="3">
        <v>4</v>
      </c>
      <c r="G217" s="4">
        <v>3.4</v>
      </c>
    </row>
    <row r="218" spans="1:7" x14ac:dyDescent="0.25">
      <c r="A218" s="2">
        <v>5</v>
      </c>
      <c r="B218" s="2"/>
      <c r="C218" s="3"/>
      <c r="D218" s="3"/>
      <c r="E218" s="4"/>
      <c r="F218" s="3"/>
      <c r="G218" s="4"/>
    </row>
    <row r="219" spans="1:7" x14ac:dyDescent="0.25">
      <c r="A219" s="2">
        <v>6</v>
      </c>
      <c r="B219" s="2">
        <v>13.3</v>
      </c>
      <c r="C219" s="3">
        <v>3.4</v>
      </c>
      <c r="D219" s="3">
        <v>0</v>
      </c>
      <c r="E219" s="4">
        <v>5.8</v>
      </c>
      <c r="F219" s="3">
        <v>0</v>
      </c>
      <c r="G219" s="4">
        <v>0</v>
      </c>
    </row>
    <row r="220" spans="1:7" x14ac:dyDescent="0.25">
      <c r="A220" s="2">
        <v>7</v>
      </c>
      <c r="B220" s="2"/>
      <c r="C220" s="3"/>
      <c r="D220" s="3"/>
      <c r="E220" s="4"/>
      <c r="F220" s="3"/>
      <c r="G220" s="4"/>
    </row>
    <row r="221" spans="1:7" x14ac:dyDescent="0.25">
      <c r="A221" s="2">
        <v>8</v>
      </c>
      <c r="B221" s="2"/>
      <c r="C221" s="3"/>
      <c r="D221" s="3"/>
      <c r="E221" s="4"/>
      <c r="F221" s="3"/>
      <c r="G221" s="4"/>
    </row>
    <row r="222" spans="1:7" x14ac:dyDescent="0.25">
      <c r="A222" s="2">
        <v>9</v>
      </c>
      <c r="B222" s="2"/>
      <c r="C222" s="3"/>
      <c r="D222" s="3"/>
      <c r="E222" s="4"/>
      <c r="F222" s="3"/>
      <c r="G222" s="4"/>
    </row>
    <row r="223" spans="1:7" x14ac:dyDescent="0.25">
      <c r="A223" s="2">
        <v>10</v>
      </c>
      <c r="B223" s="2"/>
      <c r="C223" s="3"/>
      <c r="D223" s="3"/>
      <c r="E223" s="4"/>
      <c r="F223" s="3"/>
      <c r="G223" s="4">
        <v>1.4</v>
      </c>
    </row>
    <row r="224" spans="1:7" x14ac:dyDescent="0.25">
      <c r="A224" s="2">
        <v>11</v>
      </c>
      <c r="B224" s="2"/>
      <c r="C224" s="3"/>
      <c r="D224" s="3"/>
      <c r="E224" s="4"/>
      <c r="F224" s="3"/>
      <c r="G224" s="4"/>
    </row>
    <row r="225" spans="1:7" x14ac:dyDescent="0.25">
      <c r="A225" s="2">
        <v>12</v>
      </c>
      <c r="B225" s="2"/>
      <c r="C225" s="3"/>
      <c r="D225" s="3"/>
      <c r="E225" s="4"/>
      <c r="F225" s="3"/>
      <c r="G225" s="4"/>
    </row>
    <row r="226" spans="1:7" x14ac:dyDescent="0.25">
      <c r="A226" s="2">
        <v>13</v>
      </c>
      <c r="B226" s="2">
        <v>9.1</v>
      </c>
      <c r="C226" s="3">
        <v>6.7</v>
      </c>
      <c r="D226" s="3">
        <v>19</v>
      </c>
      <c r="E226" s="4">
        <v>9.5</v>
      </c>
      <c r="F226" s="3">
        <v>3</v>
      </c>
      <c r="G226" s="4">
        <v>0.2</v>
      </c>
    </row>
    <row r="227" spans="1:7" x14ac:dyDescent="0.25">
      <c r="A227" s="2">
        <v>14</v>
      </c>
      <c r="B227" s="2">
        <v>10.1</v>
      </c>
      <c r="C227" s="3">
        <v>4.3</v>
      </c>
      <c r="D227" s="3">
        <v>2.1</v>
      </c>
      <c r="E227" s="4">
        <v>7.9</v>
      </c>
      <c r="F227" s="3">
        <v>0</v>
      </c>
      <c r="G227" s="4">
        <v>0</v>
      </c>
    </row>
    <row r="228" spans="1:7" x14ac:dyDescent="0.25">
      <c r="A228" s="2">
        <v>15</v>
      </c>
      <c r="B228" s="2"/>
      <c r="C228" s="3"/>
      <c r="D228" s="3"/>
      <c r="E228" s="4"/>
      <c r="F228" s="3"/>
      <c r="G228" s="4"/>
    </row>
    <row r="229" spans="1:7" x14ac:dyDescent="0.25">
      <c r="A229" s="2">
        <v>16</v>
      </c>
      <c r="B229" s="2">
        <v>9.8000000000000007</v>
      </c>
      <c r="C229" s="3">
        <v>7.8</v>
      </c>
      <c r="D229" s="3">
        <v>17.7</v>
      </c>
      <c r="E229" s="4">
        <v>4</v>
      </c>
      <c r="F229" s="3">
        <v>0</v>
      </c>
      <c r="G229" s="4">
        <v>0</v>
      </c>
    </row>
    <row r="230" spans="1:7" x14ac:dyDescent="0.25">
      <c r="A230" s="2">
        <v>17</v>
      </c>
      <c r="B230" s="2"/>
      <c r="C230" s="3"/>
      <c r="D230" s="3"/>
      <c r="E230" s="4"/>
      <c r="F230" s="3"/>
      <c r="G230" s="4"/>
    </row>
    <row r="231" spans="1:7" x14ac:dyDescent="0.25">
      <c r="A231" s="2">
        <v>18</v>
      </c>
      <c r="B231" s="2">
        <v>0</v>
      </c>
      <c r="C231" s="3">
        <v>0</v>
      </c>
      <c r="D231" s="3">
        <v>14.5</v>
      </c>
      <c r="E231" s="4">
        <v>0</v>
      </c>
      <c r="F231" s="3">
        <v>26</v>
      </c>
      <c r="G231" s="4">
        <v>36.5</v>
      </c>
    </row>
    <row r="232" spans="1:7" x14ac:dyDescent="0.25">
      <c r="A232" s="2">
        <v>19</v>
      </c>
      <c r="B232" s="2"/>
      <c r="C232" s="3"/>
      <c r="D232" s="3"/>
      <c r="E232" s="4"/>
      <c r="F232" s="3"/>
      <c r="G232" s="4"/>
    </row>
    <row r="233" spans="1:7" x14ac:dyDescent="0.25">
      <c r="A233" s="2">
        <v>20</v>
      </c>
      <c r="B233" s="2">
        <v>6.3</v>
      </c>
      <c r="C233" s="3">
        <v>12.1</v>
      </c>
      <c r="D233" s="3">
        <v>1</v>
      </c>
      <c r="E233" s="4">
        <v>4.3</v>
      </c>
      <c r="F233" s="3">
        <v>0</v>
      </c>
      <c r="G233" s="4">
        <v>0</v>
      </c>
    </row>
    <row r="234" spans="1:7" x14ac:dyDescent="0.25">
      <c r="A234" s="2">
        <v>21</v>
      </c>
      <c r="B234" s="2"/>
      <c r="C234" s="3"/>
      <c r="D234" s="3"/>
      <c r="E234" s="4"/>
      <c r="F234" s="3"/>
      <c r="G234" s="4"/>
    </row>
    <row r="235" spans="1:7" x14ac:dyDescent="0.25">
      <c r="A235" s="2">
        <v>22</v>
      </c>
      <c r="B235" s="2"/>
      <c r="C235" s="3"/>
      <c r="D235" s="3"/>
      <c r="E235" s="4"/>
      <c r="F235" s="3"/>
      <c r="G235" s="4"/>
    </row>
    <row r="236" spans="1:7" x14ac:dyDescent="0.25">
      <c r="A236" s="2">
        <v>23</v>
      </c>
      <c r="B236" s="2"/>
      <c r="C236" s="3"/>
      <c r="D236" s="3"/>
      <c r="E236" s="4"/>
      <c r="F236" s="3"/>
      <c r="G236" s="4"/>
    </row>
    <row r="237" spans="1:7" x14ac:dyDescent="0.25">
      <c r="A237" s="2">
        <v>24</v>
      </c>
      <c r="B237" s="2"/>
      <c r="C237" s="3"/>
      <c r="D237" s="3"/>
      <c r="E237" s="4"/>
      <c r="F237" s="3"/>
      <c r="G237" s="4"/>
    </row>
    <row r="238" spans="1:7" x14ac:dyDescent="0.25">
      <c r="A238" s="2">
        <v>25</v>
      </c>
      <c r="B238" s="2"/>
      <c r="C238" s="3"/>
      <c r="D238" s="3"/>
      <c r="E238" s="4"/>
      <c r="F238" s="3"/>
      <c r="G238" s="4"/>
    </row>
    <row r="239" spans="1:7" x14ac:dyDescent="0.25">
      <c r="A239" s="2">
        <v>26</v>
      </c>
      <c r="B239" s="2"/>
      <c r="C239" s="3"/>
      <c r="D239" s="3"/>
      <c r="E239" s="4"/>
      <c r="F239" s="3"/>
      <c r="G239" s="4"/>
    </row>
    <row r="240" spans="1:7" x14ac:dyDescent="0.25">
      <c r="A240" s="2">
        <v>27</v>
      </c>
      <c r="B240" s="2"/>
      <c r="C240" s="3"/>
      <c r="D240" s="3"/>
      <c r="E240" s="4"/>
      <c r="F240" s="3"/>
      <c r="G240" s="4"/>
    </row>
    <row r="241" spans="1:7" x14ac:dyDescent="0.25">
      <c r="A241" s="2">
        <v>28</v>
      </c>
      <c r="B241" s="2"/>
      <c r="C241" s="3"/>
      <c r="D241" s="3"/>
      <c r="E241" s="4"/>
      <c r="F241" s="8"/>
      <c r="G241" s="6"/>
    </row>
    <row r="242" spans="1:7" x14ac:dyDescent="0.25">
      <c r="A242" s="2">
        <v>29</v>
      </c>
      <c r="B242" s="2"/>
      <c r="C242" s="3"/>
      <c r="D242" s="3"/>
      <c r="E242" s="4"/>
      <c r="F242" s="3"/>
      <c r="G242" s="4"/>
    </row>
    <row r="243" spans="1:7" x14ac:dyDescent="0.25">
      <c r="A243" s="2">
        <v>30</v>
      </c>
      <c r="B243" s="2"/>
      <c r="C243" s="3"/>
      <c r="D243" s="3"/>
      <c r="E243" s="4"/>
      <c r="F243" s="3"/>
      <c r="G243" s="4"/>
    </row>
    <row r="244" spans="1:7" x14ac:dyDescent="0.25">
      <c r="A244" s="2">
        <v>31</v>
      </c>
      <c r="B244" s="2"/>
      <c r="C244" s="3"/>
      <c r="D244" s="3"/>
      <c r="E244" s="4"/>
      <c r="F244" s="3"/>
      <c r="G244" s="4"/>
    </row>
    <row r="245" spans="1:7" x14ac:dyDescent="0.25">
      <c r="A245" s="7">
        <v>37135</v>
      </c>
      <c r="B245" s="2"/>
      <c r="C245" s="3"/>
      <c r="D245" s="3"/>
      <c r="E245" s="4"/>
      <c r="F245" s="3"/>
      <c r="G245" s="4"/>
    </row>
    <row r="246" spans="1:7" x14ac:dyDescent="0.25">
      <c r="A246" s="2">
        <v>2</v>
      </c>
      <c r="B246" s="2"/>
      <c r="C246" s="3"/>
      <c r="D246" s="3"/>
      <c r="E246" s="4"/>
      <c r="F246" s="3"/>
      <c r="G246" s="4"/>
    </row>
    <row r="247" spans="1:7" x14ac:dyDescent="0.25">
      <c r="A247" s="2">
        <v>3</v>
      </c>
      <c r="B247" s="2"/>
      <c r="C247" s="3"/>
      <c r="D247" s="3"/>
      <c r="E247" s="4"/>
      <c r="F247" s="3"/>
      <c r="G247" s="4"/>
    </row>
    <row r="248" spans="1:7" x14ac:dyDescent="0.25">
      <c r="A248" s="2">
        <v>4</v>
      </c>
      <c r="B248" s="2"/>
      <c r="C248" s="3"/>
      <c r="D248" s="3"/>
      <c r="E248" s="4"/>
      <c r="F248" s="3"/>
      <c r="G248" s="4"/>
    </row>
    <row r="249" spans="1:7" x14ac:dyDescent="0.25">
      <c r="A249" s="2">
        <v>5</v>
      </c>
      <c r="B249" s="2"/>
      <c r="C249" s="3"/>
      <c r="D249" s="3"/>
      <c r="E249" s="4"/>
      <c r="F249" s="3"/>
      <c r="G249" s="4"/>
    </row>
    <row r="250" spans="1:7" x14ac:dyDescent="0.25">
      <c r="A250" s="2">
        <v>6</v>
      </c>
      <c r="B250" s="2"/>
      <c r="C250" s="3"/>
      <c r="D250" s="3"/>
      <c r="E250" s="4"/>
      <c r="F250" s="3"/>
      <c r="G250" s="4"/>
    </row>
    <row r="251" spans="1:7" x14ac:dyDescent="0.25">
      <c r="A251" s="2">
        <v>7</v>
      </c>
      <c r="B251" s="2"/>
      <c r="C251" s="3"/>
      <c r="D251" s="3"/>
      <c r="E251" s="4"/>
      <c r="F251" s="3"/>
      <c r="G251" s="4"/>
    </row>
    <row r="252" spans="1:7" x14ac:dyDescent="0.25">
      <c r="A252" s="2">
        <v>8</v>
      </c>
      <c r="B252" s="2"/>
      <c r="C252" s="3"/>
      <c r="D252" s="3"/>
      <c r="E252" s="4"/>
      <c r="F252" s="3"/>
      <c r="G252" s="4"/>
    </row>
    <row r="253" spans="1:7" x14ac:dyDescent="0.25">
      <c r="A253" s="2">
        <v>9</v>
      </c>
      <c r="B253" s="2"/>
      <c r="C253" s="3"/>
      <c r="D253" s="3"/>
      <c r="E253" s="4"/>
      <c r="F253" s="3"/>
      <c r="G253" s="4"/>
    </row>
    <row r="254" spans="1:7" x14ac:dyDescent="0.25">
      <c r="A254" s="2">
        <v>10</v>
      </c>
      <c r="B254" s="2"/>
      <c r="C254" s="3"/>
      <c r="D254" s="3"/>
      <c r="E254" s="4"/>
      <c r="F254" s="3"/>
      <c r="G254" s="4"/>
    </row>
    <row r="255" spans="1:7" x14ac:dyDescent="0.25">
      <c r="A255" s="2">
        <v>11</v>
      </c>
      <c r="B255" s="2"/>
      <c r="C255" s="3"/>
      <c r="D255" s="3"/>
      <c r="E255" s="4"/>
      <c r="F255" s="3"/>
      <c r="G255" s="4"/>
    </row>
    <row r="256" spans="1:7" x14ac:dyDescent="0.25">
      <c r="A256" s="2">
        <v>12</v>
      </c>
      <c r="B256" s="2"/>
      <c r="C256" s="3"/>
      <c r="D256" s="3"/>
      <c r="E256" s="4"/>
      <c r="F256" s="3"/>
      <c r="G256" s="4"/>
    </row>
    <row r="257" spans="1:7" x14ac:dyDescent="0.25">
      <c r="A257" s="2">
        <v>13</v>
      </c>
      <c r="B257" s="2"/>
      <c r="C257" s="3"/>
      <c r="D257" s="3"/>
      <c r="E257" s="4"/>
      <c r="F257" s="3"/>
      <c r="G257" s="4"/>
    </row>
    <row r="258" spans="1:7" x14ac:dyDescent="0.25">
      <c r="A258" s="2">
        <v>14</v>
      </c>
      <c r="B258" s="2"/>
      <c r="C258" s="3"/>
      <c r="D258" s="3"/>
      <c r="E258" s="4"/>
      <c r="F258" s="3"/>
      <c r="G258" s="4"/>
    </row>
    <row r="259" spans="1:7" x14ac:dyDescent="0.25">
      <c r="A259" s="2">
        <v>15</v>
      </c>
      <c r="B259" s="2">
        <v>5.2</v>
      </c>
      <c r="C259" s="3"/>
      <c r="D259" s="3"/>
      <c r="E259" s="4"/>
      <c r="F259" s="3">
        <v>6.2</v>
      </c>
      <c r="G259" s="4">
        <v>1.3</v>
      </c>
    </row>
    <row r="260" spans="1:7" x14ac:dyDescent="0.25">
      <c r="A260" s="2">
        <v>16</v>
      </c>
      <c r="B260" s="2"/>
      <c r="C260" s="3">
        <v>1.8</v>
      </c>
      <c r="D260" s="3">
        <v>2.7</v>
      </c>
      <c r="E260" s="4"/>
      <c r="F260" s="3"/>
      <c r="G260" s="4"/>
    </row>
    <row r="261" spans="1:7" x14ac:dyDescent="0.25">
      <c r="A261" s="2">
        <v>17</v>
      </c>
      <c r="B261" s="2">
        <v>4.2</v>
      </c>
      <c r="C261" s="3">
        <v>4.8</v>
      </c>
      <c r="D261" s="3">
        <v>0.6</v>
      </c>
      <c r="E261" s="4">
        <v>8</v>
      </c>
      <c r="F261" s="3">
        <v>7.5</v>
      </c>
      <c r="G261" s="4">
        <v>3.2</v>
      </c>
    </row>
    <row r="262" spans="1:7" x14ac:dyDescent="0.25">
      <c r="A262" s="2">
        <v>18</v>
      </c>
      <c r="B262" s="2"/>
      <c r="C262" s="3"/>
      <c r="D262" s="3"/>
      <c r="E262" s="4"/>
      <c r="F262" s="3">
        <v>8.5</v>
      </c>
      <c r="G262" s="4">
        <v>4.3</v>
      </c>
    </row>
    <row r="263" spans="1:7" x14ac:dyDescent="0.25">
      <c r="A263" s="2">
        <v>19</v>
      </c>
      <c r="B263" s="2"/>
      <c r="C263" s="3"/>
      <c r="D263" s="3"/>
      <c r="E263" s="4"/>
      <c r="F263" s="3"/>
      <c r="G263" s="4"/>
    </row>
    <row r="264" spans="1:7" x14ac:dyDescent="0.25">
      <c r="A264" s="2">
        <v>20</v>
      </c>
      <c r="B264" s="2"/>
      <c r="C264" s="3"/>
      <c r="D264" s="3"/>
      <c r="E264" s="4"/>
      <c r="F264" s="3"/>
      <c r="G264" s="4"/>
    </row>
    <row r="265" spans="1:7" x14ac:dyDescent="0.25">
      <c r="A265" s="2">
        <v>21</v>
      </c>
      <c r="B265" s="2"/>
      <c r="C265" s="3"/>
      <c r="D265" s="3"/>
      <c r="E265" s="4"/>
      <c r="F265" s="3"/>
      <c r="G265" s="4"/>
    </row>
    <row r="266" spans="1:7" x14ac:dyDescent="0.25">
      <c r="A266" s="2">
        <v>22</v>
      </c>
      <c r="B266" s="2"/>
      <c r="C266" s="3"/>
      <c r="D266" s="3"/>
      <c r="E266" s="4"/>
      <c r="F266" s="3"/>
      <c r="G266" s="4"/>
    </row>
    <row r="267" spans="1:7" x14ac:dyDescent="0.25">
      <c r="A267" s="2">
        <v>23</v>
      </c>
      <c r="B267" s="2"/>
      <c r="C267" s="3">
        <v>2.1</v>
      </c>
      <c r="D267" s="3"/>
      <c r="E267" s="4"/>
      <c r="F267" s="3"/>
      <c r="G267" s="4">
        <v>0.4</v>
      </c>
    </row>
    <row r="268" spans="1:7" x14ac:dyDescent="0.25">
      <c r="A268" s="2">
        <v>24</v>
      </c>
      <c r="B268" s="2"/>
      <c r="C268" s="3"/>
      <c r="D268" s="3"/>
      <c r="E268" s="4"/>
      <c r="F268" s="3"/>
      <c r="G268" s="4"/>
    </row>
    <row r="269" spans="1:7" x14ac:dyDescent="0.25">
      <c r="A269" s="2">
        <v>25</v>
      </c>
      <c r="B269" s="2"/>
      <c r="C269" s="3"/>
      <c r="D269" s="3"/>
      <c r="E269" s="4"/>
      <c r="F269" s="3"/>
      <c r="G269" s="4"/>
    </row>
    <row r="270" spans="1:7" x14ac:dyDescent="0.25">
      <c r="A270" s="2">
        <v>26</v>
      </c>
      <c r="B270" s="2"/>
      <c r="C270" s="3"/>
      <c r="D270" s="3"/>
      <c r="E270" s="4"/>
      <c r="F270" s="3"/>
      <c r="G270" s="4"/>
    </row>
    <row r="271" spans="1:7" x14ac:dyDescent="0.25">
      <c r="A271" s="2">
        <v>27</v>
      </c>
      <c r="B271" s="2"/>
      <c r="C271" s="3"/>
      <c r="D271" s="3"/>
      <c r="E271" s="4"/>
      <c r="F271" s="3"/>
      <c r="G271" s="4"/>
    </row>
    <row r="272" spans="1:7" x14ac:dyDescent="0.25">
      <c r="A272" s="2">
        <v>28</v>
      </c>
      <c r="B272" s="2"/>
      <c r="C272" s="3"/>
      <c r="D272" s="3"/>
      <c r="E272" s="4"/>
      <c r="F272" s="5"/>
      <c r="G272" s="6"/>
    </row>
    <row r="273" spans="1:7" x14ac:dyDescent="0.25">
      <c r="A273" s="2">
        <v>29</v>
      </c>
      <c r="B273" s="2"/>
      <c r="C273" s="3"/>
      <c r="D273" s="3"/>
      <c r="E273" s="4"/>
      <c r="F273" s="3"/>
      <c r="G273" s="4"/>
    </row>
    <row r="274" spans="1:7" x14ac:dyDescent="0.25">
      <c r="A274" s="2">
        <v>30</v>
      </c>
      <c r="B274" s="2"/>
      <c r="C274" s="3"/>
      <c r="D274" s="3"/>
      <c r="E274" s="4"/>
      <c r="F274" s="3"/>
      <c r="G274" s="4"/>
    </row>
    <row r="275" spans="1:7" x14ac:dyDescent="0.25">
      <c r="A275" s="7">
        <v>37165</v>
      </c>
      <c r="B275" s="2"/>
      <c r="C275" s="3"/>
      <c r="D275" s="3"/>
      <c r="E275" s="4"/>
      <c r="F275" s="3"/>
      <c r="G275" s="4"/>
    </row>
    <row r="276" spans="1:7" x14ac:dyDescent="0.25">
      <c r="A276" s="2">
        <v>2</v>
      </c>
      <c r="B276" s="2"/>
      <c r="C276" s="3">
        <v>5.3</v>
      </c>
      <c r="D276" s="3"/>
      <c r="E276" s="4"/>
      <c r="F276" s="3">
        <v>22</v>
      </c>
      <c r="G276" s="4">
        <v>0.9</v>
      </c>
    </row>
    <row r="277" spans="1:7" x14ac:dyDescent="0.25">
      <c r="A277" s="2">
        <v>3</v>
      </c>
      <c r="B277" s="2"/>
      <c r="C277" s="3"/>
      <c r="D277" s="3"/>
      <c r="E277" s="4"/>
      <c r="F277" s="3"/>
      <c r="G277" s="4"/>
    </row>
    <row r="278" spans="1:7" x14ac:dyDescent="0.25">
      <c r="A278" s="2">
        <v>4</v>
      </c>
      <c r="B278" s="2"/>
      <c r="C278" s="3"/>
      <c r="D278" s="3"/>
      <c r="E278" s="4"/>
      <c r="F278" s="3"/>
      <c r="G278" s="4"/>
    </row>
    <row r="279" spans="1:7" x14ac:dyDescent="0.25">
      <c r="A279" s="2">
        <v>5</v>
      </c>
      <c r="B279" s="2"/>
      <c r="C279" s="3"/>
      <c r="D279" s="3"/>
      <c r="E279" s="4"/>
      <c r="F279" s="3"/>
      <c r="G279" s="4"/>
    </row>
    <row r="280" spans="1:7" x14ac:dyDescent="0.25">
      <c r="A280" s="2">
        <v>6</v>
      </c>
      <c r="B280" s="2">
        <v>9</v>
      </c>
      <c r="C280" s="3">
        <v>4.9000000000000004</v>
      </c>
      <c r="D280" s="3">
        <v>3.8</v>
      </c>
      <c r="E280" s="4">
        <v>12.6</v>
      </c>
      <c r="F280" s="3">
        <v>0</v>
      </c>
      <c r="G280" s="4">
        <v>0</v>
      </c>
    </row>
    <row r="281" spans="1:7" x14ac:dyDescent="0.25">
      <c r="A281" s="2">
        <v>7</v>
      </c>
      <c r="B281" s="2">
        <v>2.6</v>
      </c>
      <c r="C281" s="3">
        <v>8.1</v>
      </c>
      <c r="D281" s="3">
        <v>2.1</v>
      </c>
      <c r="E281" s="4">
        <v>0.5</v>
      </c>
      <c r="F281" s="3">
        <v>0</v>
      </c>
      <c r="G281" s="4">
        <v>0</v>
      </c>
    </row>
    <row r="282" spans="1:7" x14ac:dyDescent="0.25">
      <c r="A282" s="2">
        <v>8</v>
      </c>
      <c r="B282" s="2"/>
      <c r="C282" s="3"/>
      <c r="D282" s="3"/>
      <c r="E282" s="4"/>
      <c r="F282" s="3"/>
      <c r="G282" s="4"/>
    </row>
    <row r="283" spans="1:7" x14ac:dyDescent="0.25">
      <c r="A283" s="2">
        <v>9</v>
      </c>
      <c r="B283" s="2"/>
      <c r="C283" s="3"/>
      <c r="D283" s="3"/>
      <c r="E283" s="4"/>
      <c r="F283" s="3"/>
      <c r="G283" s="4"/>
    </row>
    <row r="284" spans="1:7" x14ac:dyDescent="0.25">
      <c r="A284" s="2">
        <v>10</v>
      </c>
      <c r="B284" s="2"/>
      <c r="C284" s="3"/>
      <c r="D284" s="3"/>
      <c r="E284" s="4"/>
      <c r="F284" s="3"/>
      <c r="G284" s="4"/>
    </row>
    <row r="285" spans="1:7" x14ac:dyDescent="0.25">
      <c r="A285" s="2">
        <v>11</v>
      </c>
      <c r="B285" s="2"/>
      <c r="C285" s="3"/>
      <c r="D285" s="3"/>
      <c r="E285" s="4"/>
      <c r="F285" s="3"/>
      <c r="G285" s="4"/>
    </row>
    <row r="286" spans="1:7" x14ac:dyDescent="0.25">
      <c r="A286" s="2">
        <v>12</v>
      </c>
      <c r="B286" s="2"/>
      <c r="C286" s="3"/>
      <c r="D286" s="3"/>
      <c r="E286" s="4"/>
      <c r="F286" s="3"/>
      <c r="G286" s="4"/>
    </row>
    <row r="287" spans="1:7" x14ac:dyDescent="0.25">
      <c r="A287" s="2">
        <v>13</v>
      </c>
      <c r="B287" s="2"/>
      <c r="C287" s="3"/>
      <c r="D287" s="3"/>
      <c r="E287" s="4"/>
      <c r="F287" s="3"/>
      <c r="G287" s="4"/>
    </row>
    <row r="288" spans="1:7" x14ac:dyDescent="0.25">
      <c r="A288" s="2">
        <v>14</v>
      </c>
      <c r="B288" s="2"/>
      <c r="C288" s="3"/>
      <c r="D288" s="3"/>
      <c r="E288" s="4"/>
      <c r="F288" s="3"/>
      <c r="G288" s="4"/>
    </row>
    <row r="289" spans="1:7" x14ac:dyDescent="0.25">
      <c r="A289" s="2">
        <v>15</v>
      </c>
      <c r="B289" s="2"/>
      <c r="C289" s="3"/>
      <c r="D289" s="3"/>
      <c r="E289" s="4"/>
      <c r="F289" s="3"/>
      <c r="G289" s="4"/>
    </row>
    <row r="290" spans="1:7" x14ac:dyDescent="0.25">
      <c r="A290" s="2">
        <v>16</v>
      </c>
      <c r="B290" s="2"/>
      <c r="C290" s="3"/>
      <c r="D290" s="3"/>
      <c r="E290" s="4"/>
      <c r="F290" s="3"/>
      <c r="G290" s="4"/>
    </row>
    <row r="291" spans="1:7" x14ac:dyDescent="0.25">
      <c r="A291" s="2">
        <v>17</v>
      </c>
      <c r="B291" s="2"/>
      <c r="C291" s="3"/>
      <c r="D291" s="3"/>
      <c r="E291" s="4"/>
      <c r="F291" s="3"/>
      <c r="G291" s="4"/>
    </row>
    <row r="292" spans="1:7" x14ac:dyDescent="0.25">
      <c r="A292" s="2">
        <v>18</v>
      </c>
      <c r="B292" s="2"/>
      <c r="C292" s="3"/>
      <c r="D292" s="3"/>
      <c r="E292" s="4"/>
      <c r="F292" s="3"/>
      <c r="G292" s="4"/>
    </row>
    <row r="293" spans="1:7" x14ac:dyDescent="0.25">
      <c r="A293" s="2">
        <v>19</v>
      </c>
      <c r="B293" s="2"/>
      <c r="C293" s="3"/>
      <c r="D293" s="3"/>
      <c r="E293" s="4"/>
      <c r="F293" s="3"/>
      <c r="G293" s="4"/>
    </row>
    <row r="294" spans="1:7" x14ac:dyDescent="0.25">
      <c r="A294" s="2">
        <v>20</v>
      </c>
      <c r="B294" s="2"/>
      <c r="C294" s="3"/>
      <c r="D294" s="3"/>
      <c r="E294" s="4"/>
      <c r="F294" s="3"/>
      <c r="G294" s="4"/>
    </row>
    <row r="295" spans="1:7" x14ac:dyDescent="0.25">
      <c r="A295" s="2">
        <v>21</v>
      </c>
      <c r="B295" s="2"/>
      <c r="C295" s="3"/>
      <c r="D295" s="3"/>
      <c r="E295" s="4"/>
      <c r="F295" s="3"/>
      <c r="G295" s="4"/>
    </row>
    <row r="296" spans="1:7" x14ac:dyDescent="0.25">
      <c r="A296" s="2">
        <v>22</v>
      </c>
      <c r="B296" s="2"/>
      <c r="C296" s="3"/>
      <c r="D296" s="3"/>
      <c r="E296" s="4"/>
      <c r="F296" s="3"/>
      <c r="G296" s="4"/>
    </row>
    <row r="297" spans="1:7" x14ac:dyDescent="0.25">
      <c r="A297" s="2">
        <v>23</v>
      </c>
      <c r="B297" s="2"/>
      <c r="C297" s="3"/>
      <c r="D297" s="3"/>
      <c r="E297" s="4"/>
      <c r="F297" s="3"/>
      <c r="G297" s="4"/>
    </row>
    <row r="298" spans="1:7" x14ac:dyDescent="0.25">
      <c r="A298" s="2">
        <v>24</v>
      </c>
      <c r="B298" s="2">
        <v>15.5</v>
      </c>
      <c r="C298" s="3">
        <v>5.4</v>
      </c>
      <c r="D298" s="3">
        <v>4</v>
      </c>
      <c r="E298" s="4">
        <v>16.600000000000001</v>
      </c>
      <c r="F298" s="3">
        <v>0</v>
      </c>
      <c r="G298" s="4">
        <v>0</v>
      </c>
    </row>
    <row r="299" spans="1:7" x14ac:dyDescent="0.25">
      <c r="A299" s="2">
        <v>25</v>
      </c>
      <c r="B299" s="2"/>
      <c r="C299" s="3"/>
      <c r="D299" s="3"/>
      <c r="E299" s="4"/>
      <c r="F299" s="3"/>
      <c r="G299" s="4"/>
    </row>
    <row r="300" spans="1:7" x14ac:dyDescent="0.25">
      <c r="A300" s="2">
        <v>26</v>
      </c>
      <c r="B300" s="2"/>
      <c r="C300" s="3"/>
      <c r="D300" s="3"/>
      <c r="E300" s="4"/>
      <c r="F300" s="3"/>
      <c r="G300" s="4"/>
    </row>
    <row r="301" spans="1:7" x14ac:dyDescent="0.25">
      <c r="A301" s="2">
        <v>27</v>
      </c>
      <c r="B301" s="2">
        <v>9.1999999999999993</v>
      </c>
      <c r="C301" s="3">
        <v>2.2999999999999998</v>
      </c>
      <c r="D301" s="3">
        <v>14.7</v>
      </c>
      <c r="E301" s="4">
        <v>8.6999999999999993</v>
      </c>
      <c r="F301" s="3">
        <v>0</v>
      </c>
      <c r="G301" s="4">
        <v>0.4</v>
      </c>
    </row>
    <row r="302" spans="1:7" x14ac:dyDescent="0.25">
      <c r="A302" s="2">
        <v>28</v>
      </c>
      <c r="B302" s="2">
        <v>23.4</v>
      </c>
      <c r="C302" s="3">
        <v>11.7</v>
      </c>
      <c r="D302" s="3">
        <v>2.6</v>
      </c>
      <c r="E302" s="4">
        <v>11.7</v>
      </c>
      <c r="F302" s="8">
        <v>0.2</v>
      </c>
      <c r="G302" s="6">
        <v>0.6</v>
      </c>
    </row>
    <row r="303" spans="1:7" x14ac:dyDescent="0.25">
      <c r="A303" s="2">
        <v>29</v>
      </c>
      <c r="B303" s="2"/>
      <c r="C303" s="3"/>
      <c r="D303" s="3"/>
      <c r="E303" s="4"/>
      <c r="F303" s="3"/>
      <c r="G303" s="4"/>
    </row>
    <row r="304" spans="1:7" x14ac:dyDescent="0.25">
      <c r="A304" s="2">
        <v>30</v>
      </c>
      <c r="B304" s="2"/>
      <c r="C304" s="3"/>
      <c r="D304" s="3"/>
      <c r="E304" s="4"/>
      <c r="F304" s="3"/>
      <c r="G304" s="4"/>
    </row>
    <row r="305" spans="1:7" x14ac:dyDescent="0.25">
      <c r="A305" s="2">
        <v>31</v>
      </c>
      <c r="B305" s="2"/>
      <c r="C305" s="3"/>
      <c r="D305" s="3"/>
      <c r="E305" s="4"/>
      <c r="F305" s="3"/>
      <c r="G305" s="4"/>
    </row>
    <row r="306" spans="1:7" x14ac:dyDescent="0.25">
      <c r="A306" s="7">
        <v>37196</v>
      </c>
      <c r="B306" s="2"/>
      <c r="C306" s="3"/>
      <c r="D306" s="3"/>
      <c r="E306" s="4"/>
      <c r="F306" s="3"/>
      <c r="G306" s="4"/>
    </row>
    <row r="307" spans="1:7" x14ac:dyDescent="0.25">
      <c r="A307" s="2">
        <v>2</v>
      </c>
      <c r="B307" s="2">
        <v>3.2</v>
      </c>
      <c r="C307" s="3">
        <v>1.7</v>
      </c>
      <c r="D307" s="3">
        <v>0.5</v>
      </c>
      <c r="E307" s="4">
        <v>0</v>
      </c>
      <c r="F307" s="3">
        <v>0</v>
      </c>
      <c r="G307" s="4">
        <v>0</v>
      </c>
    </row>
    <row r="308" spans="1:7" x14ac:dyDescent="0.25">
      <c r="A308" s="2">
        <v>3</v>
      </c>
      <c r="B308" s="2">
        <v>2.4</v>
      </c>
      <c r="C308" s="3">
        <v>0.4</v>
      </c>
      <c r="D308" s="3">
        <v>6.5</v>
      </c>
      <c r="E308" s="4">
        <v>4.5</v>
      </c>
      <c r="F308" s="3">
        <v>0</v>
      </c>
      <c r="G308" s="4">
        <v>0.1</v>
      </c>
    </row>
    <row r="309" spans="1:7" x14ac:dyDescent="0.25">
      <c r="A309" s="2">
        <v>4</v>
      </c>
      <c r="B309" s="2">
        <v>5.3</v>
      </c>
      <c r="C309" s="3">
        <v>11.4</v>
      </c>
      <c r="D309" s="3">
        <v>2.5</v>
      </c>
      <c r="E309" s="4">
        <v>0</v>
      </c>
      <c r="F309" s="3">
        <v>0</v>
      </c>
      <c r="G309" s="4">
        <v>0.1</v>
      </c>
    </row>
    <row r="310" spans="1:7" x14ac:dyDescent="0.25">
      <c r="A310" s="2">
        <v>5</v>
      </c>
      <c r="B310" s="2"/>
      <c r="C310" s="3"/>
      <c r="D310" s="3"/>
      <c r="E310" s="4"/>
      <c r="F310" s="3"/>
      <c r="G310" s="4"/>
    </row>
    <row r="311" spans="1:7" x14ac:dyDescent="0.25">
      <c r="A311" s="2">
        <v>6</v>
      </c>
      <c r="B311" s="2">
        <v>3.6</v>
      </c>
      <c r="C311" s="3">
        <v>2.4</v>
      </c>
      <c r="D311" s="3">
        <v>13</v>
      </c>
      <c r="E311" s="4">
        <v>10.8</v>
      </c>
      <c r="F311" s="3">
        <v>23.5</v>
      </c>
      <c r="G311" s="4"/>
    </row>
    <row r="312" spans="1:7" x14ac:dyDescent="0.25">
      <c r="A312" s="2">
        <v>7</v>
      </c>
      <c r="B312" s="2">
        <v>6.6</v>
      </c>
      <c r="C312" s="3">
        <v>4.0999999999999996</v>
      </c>
      <c r="D312" s="3">
        <v>8.6</v>
      </c>
      <c r="E312" s="4">
        <v>1.5</v>
      </c>
      <c r="F312" s="3">
        <v>2.4</v>
      </c>
      <c r="G312" s="4">
        <v>4.5999999999999996</v>
      </c>
    </row>
    <row r="313" spans="1:7" x14ac:dyDescent="0.25">
      <c r="A313" s="2">
        <v>8</v>
      </c>
      <c r="B313" s="2">
        <v>4.2</v>
      </c>
      <c r="C313" s="3">
        <v>8.6999999999999993</v>
      </c>
      <c r="D313" s="3">
        <v>3.5</v>
      </c>
      <c r="E313" s="4">
        <v>4</v>
      </c>
      <c r="F313" s="3">
        <v>6.8</v>
      </c>
      <c r="G313" s="4">
        <v>19.600000000000001</v>
      </c>
    </row>
    <row r="314" spans="1:7" x14ac:dyDescent="0.25">
      <c r="A314" s="2">
        <v>9</v>
      </c>
      <c r="B314" s="2">
        <v>1.2</v>
      </c>
      <c r="C314" s="3">
        <v>5.8</v>
      </c>
      <c r="D314" s="3">
        <v>1.3</v>
      </c>
      <c r="E314" s="4">
        <v>0.3</v>
      </c>
      <c r="F314" s="3">
        <v>0</v>
      </c>
      <c r="G314" s="4">
        <v>1</v>
      </c>
    </row>
    <row r="315" spans="1:7" x14ac:dyDescent="0.25">
      <c r="A315" s="2">
        <v>10</v>
      </c>
      <c r="B315" s="2">
        <v>2.7</v>
      </c>
      <c r="C315" s="3">
        <v>2.1</v>
      </c>
      <c r="D315" s="3">
        <v>2.4</v>
      </c>
      <c r="E315" s="4">
        <v>2.2000000000000002</v>
      </c>
      <c r="F315" s="3">
        <v>0</v>
      </c>
      <c r="G315" s="4">
        <v>4</v>
      </c>
    </row>
    <row r="316" spans="1:7" x14ac:dyDescent="0.25">
      <c r="A316" s="2">
        <v>11</v>
      </c>
      <c r="B316" s="2">
        <v>2.2999999999999998</v>
      </c>
      <c r="C316" s="3">
        <v>1.9</v>
      </c>
      <c r="D316" s="3">
        <v>0</v>
      </c>
      <c r="E316" s="4">
        <v>1.1000000000000001</v>
      </c>
      <c r="F316" s="3">
        <v>5</v>
      </c>
      <c r="G316" s="4">
        <v>3.6</v>
      </c>
    </row>
    <row r="317" spans="1:7" x14ac:dyDescent="0.25">
      <c r="A317" s="2">
        <v>12</v>
      </c>
      <c r="B317" s="2">
        <v>17.399999999999999</v>
      </c>
      <c r="C317" s="3">
        <v>23.7</v>
      </c>
      <c r="D317" s="3">
        <v>4.7</v>
      </c>
      <c r="E317" s="4">
        <v>20.9</v>
      </c>
      <c r="F317" s="3">
        <v>7.5</v>
      </c>
      <c r="G317" s="4">
        <v>6</v>
      </c>
    </row>
    <row r="318" spans="1:7" x14ac:dyDescent="0.25">
      <c r="A318" s="2">
        <v>13</v>
      </c>
      <c r="B318" s="2">
        <v>7.3</v>
      </c>
      <c r="C318" s="3">
        <v>3.1</v>
      </c>
      <c r="D318" s="3">
        <v>1.4</v>
      </c>
      <c r="E318" s="4">
        <v>5</v>
      </c>
      <c r="F318" s="3">
        <v>0</v>
      </c>
      <c r="G318" s="4">
        <v>0.4</v>
      </c>
    </row>
    <row r="319" spans="1:7" x14ac:dyDescent="0.25">
      <c r="A319" s="2">
        <v>14</v>
      </c>
      <c r="B319" s="2"/>
      <c r="C319" s="3"/>
      <c r="D319" s="3"/>
      <c r="E319" s="4"/>
      <c r="F319" s="3"/>
      <c r="G319" s="4"/>
    </row>
    <row r="320" spans="1:7" x14ac:dyDescent="0.25">
      <c r="A320" s="2">
        <v>15</v>
      </c>
      <c r="B320" s="2">
        <v>3.5</v>
      </c>
      <c r="C320" s="3">
        <v>0</v>
      </c>
      <c r="D320" s="3">
        <v>0</v>
      </c>
      <c r="E320" s="4">
        <v>3.8</v>
      </c>
      <c r="F320" s="3">
        <v>0</v>
      </c>
      <c r="G320" s="4">
        <v>3.4</v>
      </c>
    </row>
    <row r="321" spans="1:7" x14ac:dyDescent="0.25">
      <c r="A321" s="2">
        <v>16</v>
      </c>
      <c r="B321" s="2">
        <v>7.3</v>
      </c>
      <c r="C321" s="3">
        <v>5.2</v>
      </c>
      <c r="D321" s="3">
        <v>3.4</v>
      </c>
      <c r="E321" s="4">
        <v>2.8</v>
      </c>
      <c r="F321" s="3">
        <v>0</v>
      </c>
      <c r="G321" s="4">
        <v>0</v>
      </c>
    </row>
    <row r="322" spans="1:7" x14ac:dyDescent="0.25">
      <c r="A322" s="2">
        <v>17</v>
      </c>
      <c r="B322" s="2">
        <v>1.5</v>
      </c>
      <c r="C322" s="3">
        <v>4</v>
      </c>
      <c r="D322" s="3">
        <v>6.8</v>
      </c>
      <c r="E322" s="4">
        <v>13.8</v>
      </c>
      <c r="F322" s="3">
        <v>8.3000000000000007</v>
      </c>
      <c r="G322" s="4">
        <v>2.6</v>
      </c>
    </row>
    <row r="323" spans="1:7" x14ac:dyDescent="0.25">
      <c r="A323" s="2">
        <v>18</v>
      </c>
      <c r="B323" s="2">
        <v>6</v>
      </c>
      <c r="C323" s="3">
        <v>26</v>
      </c>
      <c r="D323" s="3">
        <v>3</v>
      </c>
      <c r="E323" s="4">
        <v>9.4</v>
      </c>
      <c r="F323" s="3">
        <v>3</v>
      </c>
      <c r="G323" s="4">
        <v>1.8</v>
      </c>
    </row>
    <row r="324" spans="1:7" x14ac:dyDescent="0.25">
      <c r="A324" s="2">
        <v>19</v>
      </c>
      <c r="B324" s="2">
        <v>0</v>
      </c>
      <c r="C324" s="3">
        <v>0</v>
      </c>
      <c r="D324" s="3">
        <v>0</v>
      </c>
      <c r="E324" s="4">
        <v>0</v>
      </c>
      <c r="F324" s="3">
        <v>0.2</v>
      </c>
      <c r="G324" s="4">
        <v>1.6</v>
      </c>
    </row>
    <row r="325" spans="1:7" x14ac:dyDescent="0.25">
      <c r="A325" s="2">
        <v>20</v>
      </c>
      <c r="B325" s="2">
        <v>7.9</v>
      </c>
      <c r="C325" s="3">
        <v>1.5</v>
      </c>
      <c r="D325" s="3">
        <v>4.4000000000000004</v>
      </c>
      <c r="E325" s="4">
        <v>3.4</v>
      </c>
      <c r="F325" s="3">
        <v>0</v>
      </c>
      <c r="G325" s="4">
        <v>0</v>
      </c>
    </row>
    <row r="326" spans="1:7" x14ac:dyDescent="0.25">
      <c r="A326" s="2">
        <v>21</v>
      </c>
      <c r="B326" s="2"/>
      <c r="C326" s="3"/>
      <c r="D326" s="3"/>
      <c r="E326" s="4"/>
      <c r="F326" s="3"/>
      <c r="G326" s="4"/>
    </row>
    <row r="327" spans="1:7" x14ac:dyDescent="0.25">
      <c r="A327" s="2">
        <v>22</v>
      </c>
      <c r="B327" s="2">
        <v>5</v>
      </c>
      <c r="C327" s="3">
        <v>10.3</v>
      </c>
      <c r="D327" s="3">
        <v>1.1000000000000001</v>
      </c>
      <c r="E327" s="4">
        <v>7.2</v>
      </c>
      <c r="F327" s="3">
        <v>5.8</v>
      </c>
      <c r="G327" s="4">
        <v>7.3</v>
      </c>
    </row>
    <row r="328" spans="1:7" x14ac:dyDescent="0.25">
      <c r="A328" s="2">
        <v>23</v>
      </c>
      <c r="B328" s="2"/>
      <c r="C328" s="3"/>
      <c r="D328" s="3"/>
      <c r="E328" s="4"/>
      <c r="F328" s="3"/>
      <c r="G328" s="4"/>
    </row>
    <row r="329" spans="1:7" x14ac:dyDescent="0.25">
      <c r="A329" s="2">
        <v>24</v>
      </c>
      <c r="B329" s="2"/>
      <c r="C329" s="3"/>
      <c r="D329" s="3"/>
      <c r="E329" s="4"/>
      <c r="F329" s="3"/>
      <c r="G329" s="4"/>
    </row>
    <row r="330" spans="1:7" x14ac:dyDescent="0.25">
      <c r="A330" s="2">
        <v>25</v>
      </c>
      <c r="B330" s="2">
        <v>4.9000000000000004</v>
      </c>
      <c r="C330" s="3">
        <v>2.2999999999999998</v>
      </c>
      <c r="D330" s="3">
        <v>5.6</v>
      </c>
      <c r="E330" s="4">
        <v>7.7</v>
      </c>
      <c r="F330" s="3">
        <v>0</v>
      </c>
      <c r="G330" s="4">
        <v>0.2</v>
      </c>
    </row>
    <row r="331" spans="1:7" x14ac:dyDescent="0.25">
      <c r="A331" s="2">
        <v>26</v>
      </c>
      <c r="B331" s="2">
        <v>8.6</v>
      </c>
      <c r="C331" s="3">
        <v>5.7</v>
      </c>
      <c r="D331" s="3">
        <v>5.6</v>
      </c>
      <c r="E331" s="4">
        <v>8.1999999999999993</v>
      </c>
      <c r="F331" s="3">
        <v>3</v>
      </c>
      <c r="G331" s="4">
        <v>1.8</v>
      </c>
    </row>
    <row r="332" spans="1:7" x14ac:dyDescent="0.25">
      <c r="A332" s="2">
        <v>27</v>
      </c>
      <c r="B332" s="2"/>
      <c r="C332" s="3"/>
      <c r="D332" s="3"/>
      <c r="E332" s="4"/>
      <c r="F332" s="3"/>
      <c r="G332" s="4"/>
    </row>
    <row r="333" spans="1:7" x14ac:dyDescent="0.25">
      <c r="A333" s="2">
        <v>28</v>
      </c>
      <c r="B333" s="2"/>
      <c r="C333" s="3"/>
      <c r="D333" s="3"/>
      <c r="E333" s="4"/>
      <c r="F333" s="5"/>
      <c r="G333" s="6"/>
    </row>
    <row r="334" spans="1:7" x14ac:dyDescent="0.25">
      <c r="A334" s="2">
        <v>29</v>
      </c>
      <c r="B334" s="2">
        <v>0</v>
      </c>
      <c r="C334" s="3">
        <v>1.3</v>
      </c>
      <c r="D334" s="3">
        <v>0</v>
      </c>
      <c r="E334" s="4">
        <v>1.6</v>
      </c>
      <c r="F334" s="3">
        <v>1.3</v>
      </c>
      <c r="G334" s="4">
        <v>0.8</v>
      </c>
    </row>
    <row r="335" spans="1:7" x14ac:dyDescent="0.25">
      <c r="A335" s="2">
        <v>30</v>
      </c>
      <c r="B335" s="2">
        <v>14.1</v>
      </c>
      <c r="C335" s="3">
        <v>6.8</v>
      </c>
      <c r="D335" s="3">
        <v>13.3</v>
      </c>
      <c r="E335" s="4">
        <v>10.4</v>
      </c>
      <c r="F335" s="3">
        <v>3</v>
      </c>
      <c r="G335" s="4">
        <v>3.4</v>
      </c>
    </row>
    <row r="336" spans="1:7" x14ac:dyDescent="0.25">
      <c r="A336" s="7">
        <v>37226</v>
      </c>
      <c r="B336" s="2">
        <v>3.2</v>
      </c>
      <c r="C336" s="3">
        <v>2</v>
      </c>
      <c r="D336" s="3"/>
      <c r="E336" s="4"/>
      <c r="F336" s="3"/>
      <c r="G336" s="4"/>
    </row>
    <row r="337" spans="1:7" x14ac:dyDescent="0.25">
      <c r="A337" s="2">
        <v>2</v>
      </c>
      <c r="B337" s="2"/>
      <c r="C337" s="3"/>
      <c r="D337" s="3"/>
      <c r="E337" s="4"/>
      <c r="F337" s="3"/>
      <c r="G337" s="4"/>
    </row>
    <row r="338" spans="1:7" x14ac:dyDescent="0.25">
      <c r="A338" s="2">
        <v>3</v>
      </c>
      <c r="B338" s="2"/>
      <c r="C338" s="3"/>
      <c r="D338" s="3"/>
      <c r="E338" s="4"/>
      <c r="F338" s="3"/>
      <c r="G338" s="4"/>
    </row>
    <row r="339" spans="1:7" x14ac:dyDescent="0.25">
      <c r="A339" s="2">
        <v>4</v>
      </c>
      <c r="B339" s="2"/>
      <c r="C339" s="3"/>
      <c r="D339" s="3"/>
      <c r="E339" s="4"/>
      <c r="F339" s="3"/>
      <c r="G339" s="4"/>
    </row>
    <row r="340" spans="1:7" x14ac:dyDescent="0.25">
      <c r="A340" s="2">
        <v>5</v>
      </c>
      <c r="B340" s="2"/>
      <c r="C340" s="3"/>
      <c r="D340" s="3"/>
      <c r="E340" s="4"/>
      <c r="F340" s="3"/>
      <c r="G340" s="4"/>
    </row>
    <row r="341" spans="1:7" x14ac:dyDescent="0.25">
      <c r="A341" s="2">
        <v>6</v>
      </c>
      <c r="B341" s="2"/>
      <c r="C341" s="3"/>
      <c r="D341" s="3"/>
      <c r="E341" s="4"/>
      <c r="F341" s="3"/>
      <c r="G341" s="4"/>
    </row>
    <row r="342" spans="1:7" x14ac:dyDescent="0.25">
      <c r="A342" s="2">
        <v>7</v>
      </c>
      <c r="B342" s="2"/>
      <c r="C342" s="3"/>
      <c r="D342" s="3"/>
      <c r="E342" s="4"/>
      <c r="F342" s="3"/>
      <c r="G342" s="4"/>
    </row>
    <row r="343" spans="1:7" x14ac:dyDescent="0.25">
      <c r="A343" s="2">
        <v>8</v>
      </c>
      <c r="B343" s="2"/>
      <c r="C343" s="3"/>
      <c r="D343" s="3"/>
      <c r="E343" s="4"/>
      <c r="F343" s="3"/>
      <c r="G343" s="4"/>
    </row>
    <row r="344" spans="1:7" x14ac:dyDescent="0.25">
      <c r="A344" s="2">
        <v>9</v>
      </c>
      <c r="B344" s="2"/>
      <c r="C344" s="3"/>
      <c r="D344" s="3"/>
      <c r="E344" s="4"/>
      <c r="F344" s="3"/>
      <c r="G344" s="4"/>
    </row>
    <row r="345" spans="1:7" x14ac:dyDescent="0.25">
      <c r="A345" s="2">
        <v>10</v>
      </c>
      <c r="B345" s="2"/>
      <c r="C345" s="3"/>
      <c r="D345" s="3"/>
      <c r="E345" s="4"/>
      <c r="F345" s="3"/>
      <c r="G345" s="4"/>
    </row>
    <row r="346" spans="1:7" x14ac:dyDescent="0.25">
      <c r="A346" s="2">
        <v>11</v>
      </c>
      <c r="B346" s="2"/>
      <c r="C346" s="3"/>
      <c r="D346" s="3"/>
      <c r="E346" s="4"/>
      <c r="F346" s="3"/>
      <c r="G346" s="4"/>
    </row>
    <row r="347" spans="1:7" x14ac:dyDescent="0.25">
      <c r="A347" s="2">
        <v>12</v>
      </c>
      <c r="B347" s="2"/>
      <c r="C347" s="3"/>
      <c r="D347" s="3"/>
      <c r="E347" s="4"/>
      <c r="F347" s="3"/>
      <c r="G347" s="4"/>
    </row>
    <row r="348" spans="1:7" x14ac:dyDescent="0.25">
      <c r="A348" s="2">
        <v>13</v>
      </c>
      <c r="B348" s="2">
        <v>16.7</v>
      </c>
      <c r="C348" s="3">
        <v>11.9</v>
      </c>
      <c r="D348" s="3">
        <v>13.1</v>
      </c>
      <c r="E348" s="4">
        <v>18.8</v>
      </c>
      <c r="F348" s="3">
        <v>0.8</v>
      </c>
      <c r="G348" s="4">
        <v>0.2</v>
      </c>
    </row>
    <row r="349" spans="1:7" x14ac:dyDescent="0.25">
      <c r="A349" s="2">
        <v>14</v>
      </c>
      <c r="B349" s="2"/>
      <c r="C349" s="3"/>
      <c r="D349" s="3"/>
      <c r="E349" s="4"/>
      <c r="F349" s="3"/>
      <c r="G349" s="4"/>
    </row>
    <row r="350" spans="1:7" x14ac:dyDescent="0.25">
      <c r="A350" s="2">
        <v>15</v>
      </c>
      <c r="B350" s="2"/>
      <c r="C350" s="3"/>
      <c r="D350" s="3"/>
      <c r="E350" s="4"/>
      <c r="F350" s="3"/>
      <c r="G350" s="4"/>
    </row>
    <row r="351" spans="1:7" x14ac:dyDescent="0.25">
      <c r="A351" s="2">
        <v>16</v>
      </c>
      <c r="B351" s="2"/>
      <c r="C351" s="3"/>
      <c r="D351" s="3"/>
      <c r="E351" s="4"/>
      <c r="F351" s="3"/>
      <c r="G351" s="4"/>
    </row>
    <row r="352" spans="1:7" x14ac:dyDescent="0.25">
      <c r="A352" s="2">
        <v>17</v>
      </c>
      <c r="B352" s="2"/>
      <c r="C352" s="3"/>
      <c r="D352" s="3"/>
      <c r="E352" s="4"/>
      <c r="F352" s="3"/>
      <c r="G352" s="4"/>
    </row>
    <row r="353" spans="1:7" x14ac:dyDescent="0.25">
      <c r="A353" s="2">
        <v>18</v>
      </c>
      <c r="B353" s="2"/>
      <c r="C353" s="3"/>
      <c r="D353" s="3"/>
      <c r="E353" s="4"/>
      <c r="F353" s="3"/>
      <c r="G353" s="4"/>
    </row>
    <row r="354" spans="1:7" x14ac:dyDescent="0.25">
      <c r="A354" s="2">
        <v>19</v>
      </c>
      <c r="B354" s="2"/>
      <c r="C354" s="3"/>
      <c r="D354" s="3"/>
      <c r="E354" s="4"/>
      <c r="F354" s="3"/>
      <c r="G354" s="4"/>
    </row>
    <row r="355" spans="1:7" x14ac:dyDescent="0.25">
      <c r="A355" s="2">
        <v>20</v>
      </c>
      <c r="B355" s="2"/>
      <c r="C355" s="3"/>
      <c r="D355" s="3"/>
      <c r="E355" s="4"/>
      <c r="F355" s="3"/>
      <c r="G355" s="4"/>
    </row>
    <row r="356" spans="1:7" x14ac:dyDescent="0.25">
      <c r="A356" s="2">
        <v>21</v>
      </c>
      <c r="B356" s="2"/>
      <c r="C356" s="3"/>
      <c r="D356" s="3"/>
      <c r="E356" s="4"/>
      <c r="F356" s="3"/>
      <c r="G356" s="4"/>
    </row>
    <row r="357" spans="1:7" x14ac:dyDescent="0.25">
      <c r="A357" s="2">
        <v>22</v>
      </c>
      <c r="B357" s="2"/>
      <c r="C357" s="3"/>
      <c r="D357" s="3"/>
      <c r="E357" s="4"/>
      <c r="F357" s="3"/>
      <c r="G357" s="4"/>
    </row>
    <row r="358" spans="1:7" x14ac:dyDescent="0.25">
      <c r="A358" s="2">
        <v>23</v>
      </c>
      <c r="B358" s="2"/>
      <c r="C358" s="3"/>
      <c r="D358" s="3"/>
      <c r="E358" s="4"/>
      <c r="F358" s="3"/>
      <c r="G358" s="4"/>
    </row>
    <row r="359" spans="1:7" x14ac:dyDescent="0.25">
      <c r="A359" s="2">
        <v>24</v>
      </c>
      <c r="B359" s="2"/>
      <c r="C359" s="3"/>
      <c r="D359" s="3"/>
      <c r="E359" s="4"/>
      <c r="F359" s="3"/>
      <c r="G359" s="4"/>
    </row>
    <row r="360" spans="1:7" x14ac:dyDescent="0.25">
      <c r="A360" s="2">
        <v>25</v>
      </c>
      <c r="B360" s="2"/>
      <c r="C360" s="3"/>
      <c r="D360" s="3"/>
      <c r="E360" s="4"/>
      <c r="F360" s="3"/>
      <c r="G360" s="4"/>
    </row>
    <row r="361" spans="1:7" x14ac:dyDescent="0.25">
      <c r="A361" s="2">
        <v>26</v>
      </c>
      <c r="B361" s="2"/>
      <c r="C361" s="3"/>
      <c r="D361" s="3"/>
      <c r="E361" s="4"/>
      <c r="F361" s="3"/>
      <c r="G361" s="4"/>
    </row>
    <row r="362" spans="1:7" x14ac:dyDescent="0.25">
      <c r="A362" s="2">
        <v>27</v>
      </c>
      <c r="B362" s="2"/>
      <c r="C362" s="3"/>
      <c r="D362" s="3"/>
      <c r="E362" s="4"/>
      <c r="F362" s="3"/>
      <c r="G362" s="4"/>
    </row>
    <row r="363" spans="1:7" x14ac:dyDescent="0.25">
      <c r="A363" s="2">
        <v>28</v>
      </c>
      <c r="B363" s="2"/>
      <c r="C363" s="3"/>
      <c r="D363" s="3"/>
      <c r="E363" s="4"/>
      <c r="F363" s="8"/>
      <c r="G363" s="6"/>
    </row>
    <row r="364" spans="1:7" x14ac:dyDescent="0.25">
      <c r="A364" s="2">
        <v>29</v>
      </c>
      <c r="B364" s="2"/>
      <c r="C364" s="3"/>
      <c r="D364" s="3"/>
      <c r="E364" s="4"/>
      <c r="F364" s="3"/>
      <c r="G364" s="4"/>
    </row>
    <row r="365" spans="1:7" x14ac:dyDescent="0.25">
      <c r="A365" s="2">
        <v>30</v>
      </c>
      <c r="B365" s="2"/>
      <c r="C365" s="3"/>
      <c r="D365" s="3"/>
      <c r="E365" s="4"/>
      <c r="F365" s="3"/>
      <c r="G365" s="4"/>
    </row>
    <row r="366" spans="1:7" x14ac:dyDescent="0.25">
      <c r="A366" s="2">
        <v>31</v>
      </c>
      <c r="B366" s="2"/>
      <c r="C366" s="3"/>
      <c r="D366" s="3"/>
      <c r="E366" s="4"/>
      <c r="F366" s="3"/>
      <c r="G366" s="4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G366"/>
  <sheetViews>
    <sheetView topLeftCell="A310" workbookViewId="0">
      <selection activeCell="J323" sqref="J323"/>
    </sheetView>
  </sheetViews>
  <sheetFormatPr defaultRowHeight="15" x14ac:dyDescent="0.25"/>
  <sheetData>
    <row r="1" spans="1:7" x14ac:dyDescent="0.25">
      <c r="B1" t="s">
        <v>2</v>
      </c>
      <c r="C1" t="s">
        <v>3</v>
      </c>
      <c r="D1" t="s">
        <v>4</v>
      </c>
      <c r="E1" t="s">
        <v>5</v>
      </c>
      <c r="F1" t="s">
        <v>0</v>
      </c>
      <c r="G1" t="s">
        <v>1</v>
      </c>
    </row>
    <row r="2" spans="1:7" x14ac:dyDescent="0.25">
      <c r="A2" s="7">
        <v>36892</v>
      </c>
      <c r="B2" s="2"/>
      <c r="C2" s="3"/>
      <c r="D2" s="3"/>
      <c r="E2" s="4"/>
      <c r="F2" s="3"/>
      <c r="G2" s="4"/>
    </row>
    <row r="3" spans="1:7" x14ac:dyDescent="0.25">
      <c r="A3" s="2">
        <v>2</v>
      </c>
      <c r="B3" s="2"/>
      <c r="C3" s="3"/>
      <c r="D3" s="3"/>
      <c r="E3" s="4"/>
      <c r="F3" s="3"/>
      <c r="G3" s="4"/>
    </row>
    <row r="4" spans="1:7" x14ac:dyDescent="0.25">
      <c r="A4" s="2">
        <v>3</v>
      </c>
      <c r="B4" s="2"/>
      <c r="C4" s="3"/>
      <c r="D4" s="3"/>
      <c r="E4" s="4"/>
      <c r="F4" s="3"/>
      <c r="G4" s="4"/>
    </row>
    <row r="5" spans="1:7" x14ac:dyDescent="0.25">
      <c r="A5" s="2">
        <v>4</v>
      </c>
      <c r="B5" s="2"/>
      <c r="C5" s="3"/>
      <c r="D5" s="3"/>
      <c r="E5" s="4"/>
      <c r="F5" s="3"/>
      <c r="G5" s="4"/>
    </row>
    <row r="6" spans="1:7" x14ac:dyDescent="0.25">
      <c r="A6" s="2">
        <v>5</v>
      </c>
      <c r="B6" s="2"/>
      <c r="C6" s="3"/>
      <c r="D6" s="3"/>
      <c r="E6" s="4"/>
      <c r="F6" s="3"/>
      <c r="G6" s="4"/>
    </row>
    <row r="7" spans="1:7" x14ac:dyDescent="0.25">
      <c r="A7" s="2">
        <v>6</v>
      </c>
      <c r="B7" s="2"/>
      <c r="C7" s="3"/>
      <c r="D7" s="3"/>
      <c r="E7" s="4"/>
      <c r="F7" s="3"/>
      <c r="G7" s="4"/>
    </row>
    <row r="8" spans="1:7" x14ac:dyDescent="0.25">
      <c r="A8" s="2">
        <v>7</v>
      </c>
      <c r="B8" s="2"/>
      <c r="C8" s="3"/>
      <c r="D8" s="3"/>
      <c r="E8" s="4"/>
      <c r="F8" s="3"/>
      <c r="G8" s="4"/>
    </row>
    <row r="9" spans="1:7" x14ac:dyDescent="0.25">
      <c r="A9" s="2">
        <v>8</v>
      </c>
      <c r="B9" s="2"/>
      <c r="C9" s="3"/>
      <c r="D9" s="3"/>
      <c r="E9" s="4"/>
      <c r="F9" s="3"/>
      <c r="G9" s="4"/>
    </row>
    <row r="10" spans="1:7" x14ac:dyDescent="0.25">
      <c r="A10" s="2">
        <v>9</v>
      </c>
      <c r="B10" s="2">
        <v>5.6</v>
      </c>
      <c r="C10" s="3"/>
      <c r="D10" s="3"/>
      <c r="E10" s="4"/>
      <c r="F10" s="3"/>
      <c r="G10" s="4"/>
    </row>
    <row r="11" spans="1:7" x14ac:dyDescent="0.25">
      <c r="A11" s="2">
        <v>10</v>
      </c>
      <c r="B11" s="2"/>
      <c r="C11" s="3"/>
      <c r="D11" s="3"/>
      <c r="E11" s="4"/>
      <c r="F11" s="3"/>
      <c r="G11" s="4"/>
    </row>
    <row r="12" spans="1:7" x14ac:dyDescent="0.25">
      <c r="A12" s="2">
        <v>11</v>
      </c>
      <c r="B12" s="2"/>
      <c r="C12" s="3"/>
      <c r="D12" s="3"/>
      <c r="E12" s="4"/>
      <c r="F12" s="3"/>
      <c r="G12" s="4"/>
    </row>
    <row r="13" spans="1:7" x14ac:dyDescent="0.25">
      <c r="A13" s="2">
        <v>12</v>
      </c>
      <c r="B13" s="2"/>
      <c r="C13" s="3"/>
      <c r="D13" s="3"/>
      <c r="E13" s="4"/>
      <c r="F13" s="3"/>
      <c r="G13" s="4"/>
    </row>
    <row r="14" spans="1:7" x14ac:dyDescent="0.25">
      <c r="A14" s="2">
        <v>13</v>
      </c>
      <c r="B14" s="2"/>
      <c r="C14" s="3"/>
      <c r="D14" s="3"/>
      <c r="E14" s="4"/>
      <c r="F14" s="3"/>
      <c r="G14" s="4"/>
    </row>
    <row r="15" spans="1:7" x14ac:dyDescent="0.25">
      <c r="A15" s="2">
        <v>14</v>
      </c>
      <c r="B15" s="2"/>
      <c r="C15" s="3"/>
      <c r="D15" s="3"/>
      <c r="E15" s="4"/>
      <c r="F15" s="3"/>
      <c r="G15" s="4"/>
    </row>
    <row r="16" spans="1:7" x14ac:dyDescent="0.25">
      <c r="A16" s="2">
        <v>15</v>
      </c>
      <c r="B16" s="2"/>
      <c r="C16" s="3"/>
      <c r="D16" s="3"/>
      <c r="E16" s="4"/>
      <c r="F16" s="3"/>
      <c r="G16" s="4"/>
    </row>
    <row r="17" spans="1:7" x14ac:dyDescent="0.25">
      <c r="A17" s="2">
        <v>16</v>
      </c>
      <c r="B17" s="2"/>
      <c r="C17" s="3"/>
      <c r="D17" s="3"/>
      <c r="E17" s="4"/>
      <c r="F17" s="3"/>
      <c r="G17" s="4"/>
    </row>
    <row r="18" spans="1:7" x14ac:dyDescent="0.25">
      <c r="A18" s="2">
        <v>17</v>
      </c>
      <c r="B18" s="2"/>
      <c r="C18" s="3"/>
      <c r="D18" s="3"/>
      <c r="E18" s="4"/>
      <c r="F18" s="3"/>
      <c r="G18" s="4"/>
    </row>
    <row r="19" spans="1:7" x14ac:dyDescent="0.25">
      <c r="A19" s="2">
        <v>18</v>
      </c>
      <c r="B19" s="2"/>
      <c r="C19" s="3"/>
      <c r="D19" s="3"/>
      <c r="E19" s="4"/>
      <c r="F19" s="3"/>
      <c r="G19" s="4"/>
    </row>
    <row r="20" spans="1:7" x14ac:dyDescent="0.25">
      <c r="A20" s="2">
        <v>19</v>
      </c>
      <c r="B20" s="2"/>
      <c r="C20" s="3"/>
      <c r="D20" s="3"/>
      <c r="E20" s="4"/>
      <c r="F20" s="3"/>
      <c r="G20" s="4"/>
    </row>
    <row r="21" spans="1:7" x14ac:dyDescent="0.25">
      <c r="A21" s="2">
        <v>20</v>
      </c>
      <c r="B21" s="2"/>
      <c r="C21" s="3"/>
      <c r="D21" s="3"/>
      <c r="E21" s="4"/>
      <c r="F21" s="3"/>
      <c r="G21" s="4"/>
    </row>
    <row r="22" spans="1:7" x14ac:dyDescent="0.25">
      <c r="A22" s="2">
        <v>21</v>
      </c>
      <c r="B22" s="2"/>
      <c r="C22" s="3"/>
      <c r="D22" s="3"/>
      <c r="E22" s="4"/>
      <c r="F22" s="3"/>
      <c r="G22" s="4"/>
    </row>
    <row r="23" spans="1:7" x14ac:dyDescent="0.25">
      <c r="A23" s="2">
        <v>22</v>
      </c>
      <c r="B23" s="2"/>
      <c r="C23" s="3"/>
      <c r="D23" s="3"/>
      <c r="E23" s="4"/>
      <c r="F23" s="3"/>
      <c r="G23" s="4"/>
    </row>
    <row r="24" spans="1:7" x14ac:dyDescent="0.25">
      <c r="A24" s="2">
        <v>23</v>
      </c>
      <c r="B24" s="2"/>
      <c r="C24" s="3"/>
      <c r="D24" s="3"/>
      <c r="E24" s="4"/>
      <c r="F24" s="3"/>
      <c r="G24" s="4"/>
    </row>
    <row r="25" spans="1:7" x14ac:dyDescent="0.25">
      <c r="A25" s="2">
        <v>24</v>
      </c>
      <c r="B25" s="2"/>
      <c r="C25" s="3"/>
      <c r="D25" s="3"/>
      <c r="E25" s="4"/>
      <c r="F25" s="3"/>
      <c r="G25" s="4"/>
    </row>
    <row r="26" spans="1:7" x14ac:dyDescent="0.25">
      <c r="A26" s="2">
        <v>25</v>
      </c>
      <c r="B26" s="2"/>
      <c r="C26" s="3"/>
      <c r="D26" s="3"/>
      <c r="E26" s="4"/>
      <c r="F26" s="3"/>
      <c r="G26" s="4"/>
    </row>
    <row r="27" spans="1:7" x14ac:dyDescent="0.25">
      <c r="A27" s="2">
        <v>26</v>
      </c>
      <c r="B27" s="2"/>
      <c r="C27" s="3"/>
      <c r="D27" s="3"/>
      <c r="E27" s="4"/>
      <c r="F27" s="3"/>
      <c r="G27" s="4"/>
    </row>
    <row r="28" spans="1:7" x14ac:dyDescent="0.25">
      <c r="A28" s="2">
        <v>27</v>
      </c>
      <c r="B28" s="2"/>
      <c r="C28" s="3"/>
      <c r="D28" s="3"/>
      <c r="E28" s="4"/>
      <c r="F28" s="3"/>
      <c r="G28" s="4"/>
    </row>
    <row r="29" spans="1:7" x14ac:dyDescent="0.25">
      <c r="A29" s="2">
        <v>28</v>
      </c>
      <c r="B29" s="2"/>
      <c r="C29" s="3"/>
      <c r="D29" s="3"/>
      <c r="E29" s="4"/>
      <c r="F29" s="5"/>
      <c r="G29" s="6"/>
    </row>
    <row r="30" spans="1:7" x14ac:dyDescent="0.25">
      <c r="A30" s="2">
        <v>29</v>
      </c>
      <c r="B30" s="2"/>
      <c r="C30" s="3"/>
      <c r="D30" s="3"/>
      <c r="E30" s="4"/>
      <c r="F30" s="3"/>
      <c r="G30" s="4"/>
    </row>
    <row r="31" spans="1:7" x14ac:dyDescent="0.25">
      <c r="A31" s="2">
        <v>30</v>
      </c>
      <c r="B31" s="2"/>
      <c r="C31" s="3"/>
      <c r="D31" s="3"/>
      <c r="E31" s="4"/>
      <c r="F31" s="3"/>
      <c r="G31" s="4"/>
    </row>
    <row r="32" spans="1:7" x14ac:dyDescent="0.25">
      <c r="A32" s="2">
        <v>31</v>
      </c>
      <c r="B32" s="2"/>
      <c r="C32" s="3"/>
      <c r="D32" s="3"/>
      <c r="E32" s="4"/>
      <c r="F32" s="3"/>
      <c r="G32" s="4"/>
    </row>
    <row r="33" spans="1:7" x14ac:dyDescent="0.25">
      <c r="A33" s="7">
        <v>36923</v>
      </c>
      <c r="B33" s="2"/>
      <c r="C33" s="3"/>
      <c r="D33" s="3"/>
      <c r="E33" s="4"/>
      <c r="F33" s="3"/>
      <c r="G33" s="4"/>
    </row>
    <row r="34" spans="1:7" x14ac:dyDescent="0.25">
      <c r="A34" s="2">
        <v>2</v>
      </c>
      <c r="B34" s="2"/>
      <c r="C34" s="3"/>
      <c r="D34" s="3"/>
      <c r="E34" s="4"/>
      <c r="F34" s="3"/>
      <c r="G34" s="4"/>
    </row>
    <row r="35" spans="1:7" x14ac:dyDescent="0.25">
      <c r="A35" s="2">
        <v>3</v>
      </c>
      <c r="B35" s="2"/>
      <c r="C35" s="3"/>
      <c r="D35" s="3"/>
      <c r="E35" s="4"/>
      <c r="F35" s="3"/>
      <c r="G35" s="4"/>
    </row>
    <row r="36" spans="1:7" x14ac:dyDescent="0.25">
      <c r="A36" s="2">
        <v>4</v>
      </c>
      <c r="B36" s="2"/>
      <c r="C36" s="3"/>
      <c r="D36" s="3"/>
      <c r="E36" s="4"/>
      <c r="F36" s="3"/>
      <c r="G36" s="4"/>
    </row>
    <row r="37" spans="1:7" x14ac:dyDescent="0.25">
      <c r="A37" s="2">
        <v>5</v>
      </c>
      <c r="B37" s="2"/>
      <c r="C37" s="3"/>
      <c r="D37" s="3"/>
      <c r="E37" s="4"/>
      <c r="F37" s="3"/>
      <c r="G37" s="4"/>
    </row>
    <row r="38" spans="1:7" x14ac:dyDescent="0.25">
      <c r="A38" s="2">
        <v>6</v>
      </c>
      <c r="B38" s="2"/>
      <c r="C38" s="3"/>
      <c r="D38" s="3"/>
      <c r="E38" s="4"/>
      <c r="F38" s="3"/>
      <c r="G38" s="4"/>
    </row>
    <row r="39" spans="1:7" x14ac:dyDescent="0.25">
      <c r="A39" s="2">
        <v>7</v>
      </c>
      <c r="B39" s="2"/>
      <c r="C39" s="3"/>
      <c r="D39" s="3"/>
      <c r="E39" s="4"/>
      <c r="F39" s="3">
        <v>10.5</v>
      </c>
      <c r="G39" s="4">
        <v>3.4</v>
      </c>
    </row>
    <row r="40" spans="1:7" x14ac:dyDescent="0.25">
      <c r="A40" s="2">
        <v>8</v>
      </c>
      <c r="B40" s="2"/>
      <c r="C40" s="3"/>
      <c r="D40" s="3"/>
      <c r="E40" s="4"/>
      <c r="F40" s="3"/>
      <c r="G40" s="4"/>
    </row>
    <row r="41" spans="1:7" x14ac:dyDescent="0.25">
      <c r="A41" s="2">
        <v>9</v>
      </c>
      <c r="B41" s="2"/>
      <c r="C41" s="3"/>
      <c r="D41" s="3"/>
      <c r="E41" s="4"/>
      <c r="F41" s="3"/>
      <c r="G41" s="4"/>
    </row>
    <row r="42" spans="1:7" x14ac:dyDescent="0.25">
      <c r="A42" s="2">
        <v>10</v>
      </c>
      <c r="B42" s="2"/>
      <c r="C42" s="3"/>
      <c r="D42" s="3"/>
      <c r="E42" s="4"/>
      <c r="F42" s="3"/>
      <c r="G42" s="4"/>
    </row>
    <row r="43" spans="1:7" x14ac:dyDescent="0.25">
      <c r="A43" s="2">
        <v>11</v>
      </c>
      <c r="B43" s="2"/>
      <c r="C43" s="3"/>
      <c r="D43" s="3"/>
      <c r="E43" s="4"/>
      <c r="F43" s="3"/>
      <c r="G43" s="4"/>
    </row>
    <row r="44" spans="1:7" x14ac:dyDescent="0.25">
      <c r="A44" s="2">
        <v>12</v>
      </c>
      <c r="B44" s="2"/>
      <c r="C44" s="3"/>
      <c r="D44" s="3"/>
      <c r="E44" s="4"/>
      <c r="F44" s="3"/>
      <c r="G44" s="4"/>
    </row>
    <row r="45" spans="1:7" x14ac:dyDescent="0.25">
      <c r="A45" s="2">
        <v>13</v>
      </c>
      <c r="B45" s="2"/>
      <c r="C45" s="3"/>
      <c r="D45" s="3"/>
      <c r="E45" s="4"/>
      <c r="F45" s="3"/>
      <c r="G45" s="4"/>
    </row>
    <row r="46" spans="1:7" x14ac:dyDescent="0.25">
      <c r="A46" s="2">
        <v>14</v>
      </c>
      <c r="B46" s="2"/>
      <c r="C46" s="3"/>
      <c r="D46" s="3"/>
      <c r="E46" s="4"/>
      <c r="F46" s="3"/>
      <c r="G46" s="4"/>
    </row>
    <row r="47" spans="1:7" x14ac:dyDescent="0.25">
      <c r="A47" s="2">
        <v>15</v>
      </c>
      <c r="B47" s="2"/>
      <c r="C47" s="3"/>
      <c r="D47" s="3"/>
      <c r="E47" s="4"/>
      <c r="F47" s="3"/>
      <c r="G47" s="4"/>
    </row>
    <row r="48" spans="1:7" x14ac:dyDescent="0.25">
      <c r="A48" s="2">
        <v>16</v>
      </c>
      <c r="B48" s="2"/>
      <c r="C48" s="3"/>
      <c r="D48" s="3"/>
      <c r="E48" s="4"/>
      <c r="F48" s="3"/>
      <c r="G48" s="4"/>
    </row>
    <row r="49" spans="1:7" x14ac:dyDescent="0.25">
      <c r="A49" s="2">
        <v>17</v>
      </c>
      <c r="B49" s="2"/>
      <c r="C49" s="3"/>
      <c r="D49" s="3"/>
      <c r="E49" s="4"/>
      <c r="F49" s="3"/>
      <c r="G49" s="4"/>
    </row>
    <row r="50" spans="1:7" x14ac:dyDescent="0.25">
      <c r="A50" s="2">
        <v>18</v>
      </c>
      <c r="B50" s="2"/>
      <c r="C50" s="3"/>
      <c r="D50" s="3"/>
      <c r="E50" s="4"/>
      <c r="F50" s="3"/>
      <c r="G50" s="4"/>
    </row>
    <row r="51" spans="1:7" x14ac:dyDescent="0.25">
      <c r="A51" s="2">
        <v>19</v>
      </c>
      <c r="B51" s="2"/>
      <c r="C51" s="3"/>
      <c r="D51" s="3"/>
      <c r="E51" s="4"/>
      <c r="F51" s="3"/>
      <c r="G51" s="4"/>
    </row>
    <row r="52" spans="1:7" x14ac:dyDescent="0.25">
      <c r="A52" s="2">
        <v>20</v>
      </c>
      <c r="B52" s="2"/>
      <c r="C52" s="3"/>
      <c r="D52" s="3"/>
      <c r="E52" s="4"/>
      <c r="F52" s="3"/>
      <c r="G52" s="4"/>
    </row>
    <row r="53" spans="1:7" x14ac:dyDescent="0.25">
      <c r="A53" s="2">
        <v>21</v>
      </c>
      <c r="B53" s="2"/>
      <c r="C53" s="3"/>
      <c r="D53" s="3"/>
      <c r="E53" s="4"/>
      <c r="F53" s="3"/>
      <c r="G53" s="4"/>
    </row>
    <row r="54" spans="1:7" x14ac:dyDescent="0.25">
      <c r="A54" s="2">
        <v>22</v>
      </c>
      <c r="B54" s="2"/>
      <c r="C54" s="3"/>
      <c r="D54" s="3"/>
      <c r="E54" s="4"/>
      <c r="F54" s="3"/>
      <c r="G54" s="4"/>
    </row>
    <row r="55" spans="1:7" x14ac:dyDescent="0.25">
      <c r="A55" s="2">
        <v>23</v>
      </c>
      <c r="B55" s="2"/>
      <c r="C55" s="3"/>
      <c r="D55" s="3"/>
      <c r="E55" s="4"/>
      <c r="F55" s="3"/>
      <c r="G55" s="4"/>
    </row>
    <row r="56" spans="1:7" x14ac:dyDescent="0.25">
      <c r="A56" s="2">
        <v>24</v>
      </c>
      <c r="B56" s="2"/>
      <c r="C56" s="3"/>
      <c r="D56" s="3"/>
      <c r="E56" s="4"/>
      <c r="F56" s="3"/>
      <c r="G56" s="4"/>
    </row>
    <row r="57" spans="1:7" x14ac:dyDescent="0.25">
      <c r="A57" s="2">
        <v>25</v>
      </c>
      <c r="B57" s="2"/>
      <c r="C57" s="3"/>
      <c r="D57" s="3"/>
      <c r="E57" s="4"/>
      <c r="F57" s="3"/>
      <c r="G57" s="4"/>
    </row>
    <row r="58" spans="1:7" x14ac:dyDescent="0.25">
      <c r="A58" s="2">
        <v>26</v>
      </c>
      <c r="B58" s="2"/>
      <c r="C58" s="3"/>
      <c r="D58" s="3"/>
      <c r="E58" s="4"/>
      <c r="F58" s="3"/>
      <c r="G58" s="4"/>
    </row>
    <row r="59" spans="1:7" x14ac:dyDescent="0.25">
      <c r="A59" s="2">
        <v>27</v>
      </c>
      <c r="B59" s="2"/>
      <c r="C59" s="3"/>
      <c r="D59" s="3"/>
      <c r="E59" s="4"/>
      <c r="F59" s="3"/>
      <c r="G59" s="4"/>
    </row>
    <row r="60" spans="1:7" x14ac:dyDescent="0.25">
      <c r="A60" s="2">
        <v>28</v>
      </c>
      <c r="B60" s="2"/>
      <c r="C60" s="3"/>
      <c r="D60" s="3"/>
      <c r="E60" s="4"/>
      <c r="F60" s="8"/>
      <c r="G60" s="6"/>
    </row>
    <row r="61" spans="1:7" x14ac:dyDescent="0.25">
      <c r="A61" s="7">
        <v>36951</v>
      </c>
      <c r="B61" s="2"/>
      <c r="C61" s="3"/>
      <c r="D61" s="3"/>
      <c r="E61" s="4"/>
      <c r="F61" s="3"/>
      <c r="G61" s="4"/>
    </row>
    <row r="62" spans="1:7" x14ac:dyDescent="0.25">
      <c r="A62" s="2">
        <v>2</v>
      </c>
      <c r="B62" s="2"/>
      <c r="C62" s="3"/>
      <c r="D62" s="3"/>
      <c r="E62" s="4"/>
      <c r="F62" s="3"/>
      <c r="G62" s="4"/>
    </row>
    <row r="63" spans="1:7" x14ac:dyDescent="0.25">
      <c r="A63" s="2">
        <v>3</v>
      </c>
      <c r="B63" s="2"/>
      <c r="C63" s="3"/>
      <c r="D63" s="3"/>
      <c r="E63" s="4"/>
      <c r="F63" s="3"/>
      <c r="G63" s="4"/>
    </row>
    <row r="64" spans="1:7" x14ac:dyDescent="0.25">
      <c r="A64" s="2">
        <v>4</v>
      </c>
      <c r="B64" s="2"/>
      <c r="C64" s="3"/>
      <c r="D64" s="3"/>
      <c r="E64" s="4"/>
      <c r="F64" s="3"/>
      <c r="G64" s="4"/>
    </row>
    <row r="65" spans="1:7" x14ac:dyDescent="0.25">
      <c r="A65" s="2">
        <v>5</v>
      </c>
      <c r="B65" s="2"/>
      <c r="C65" s="3"/>
      <c r="D65" s="3"/>
      <c r="E65" s="4"/>
      <c r="F65" s="3"/>
      <c r="G65" s="4"/>
    </row>
    <row r="66" spans="1:7" x14ac:dyDescent="0.25">
      <c r="A66" s="2">
        <v>6</v>
      </c>
      <c r="B66" s="2">
        <v>6.2</v>
      </c>
      <c r="C66" s="3">
        <v>2.2999999999999998</v>
      </c>
      <c r="D66" s="3">
        <v>0</v>
      </c>
      <c r="E66" s="4">
        <v>1.5</v>
      </c>
      <c r="F66" s="3"/>
      <c r="G66" s="4"/>
    </row>
    <row r="67" spans="1:7" x14ac:dyDescent="0.25">
      <c r="A67" s="2">
        <v>7</v>
      </c>
      <c r="B67" s="2"/>
      <c r="C67" s="3"/>
      <c r="D67" s="3"/>
      <c r="E67" s="4"/>
      <c r="F67" s="3"/>
      <c r="G67" s="4"/>
    </row>
    <row r="68" spans="1:7" x14ac:dyDescent="0.25">
      <c r="A68" s="2">
        <v>8</v>
      </c>
      <c r="B68" s="2"/>
      <c r="C68" s="3"/>
      <c r="D68" s="3"/>
      <c r="E68" s="4"/>
      <c r="F68" s="3"/>
      <c r="G68" s="4"/>
    </row>
    <row r="69" spans="1:7" x14ac:dyDescent="0.25">
      <c r="A69" s="2">
        <v>9</v>
      </c>
      <c r="B69" s="2"/>
      <c r="C69" s="3"/>
      <c r="D69" s="3"/>
      <c r="E69" s="4"/>
      <c r="F69" s="3"/>
      <c r="G69" s="4"/>
    </row>
    <row r="70" spans="1:7" x14ac:dyDescent="0.25">
      <c r="A70" s="2">
        <v>10</v>
      </c>
      <c r="B70" s="2"/>
      <c r="C70" s="3"/>
      <c r="D70" s="3"/>
      <c r="E70" s="4"/>
      <c r="F70" s="3"/>
      <c r="G70" s="4"/>
    </row>
    <row r="71" spans="1:7" x14ac:dyDescent="0.25">
      <c r="A71" s="2">
        <v>11</v>
      </c>
      <c r="B71" s="2"/>
      <c r="C71" s="3"/>
      <c r="D71" s="3"/>
      <c r="E71" s="4"/>
      <c r="F71" s="3"/>
      <c r="G71" s="4"/>
    </row>
    <row r="72" spans="1:7" x14ac:dyDescent="0.25">
      <c r="A72" s="2">
        <v>12</v>
      </c>
      <c r="B72" s="2"/>
      <c r="C72" s="3"/>
      <c r="D72" s="3"/>
      <c r="E72" s="4"/>
      <c r="F72" s="3"/>
      <c r="G72" s="4"/>
    </row>
    <row r="73" spans="1:7" x14ac:dyDescent="0.25">
      <c r="A73" s="2">
        <v>13</v>
      </c>
      <c r="B73" s="2"/>
      <c r="C73" s="3"/>
      <c r="D73" s="3"/>
      <c r="E73" s="4"/>
      <c r="F73" s="3"/>
      <c r="G73" s="4"/>
    </row>
    <row r="74" spans="1:7" x14ac:dyDescent="0.25">
      <c r="A74" s="2">
        <v>14</v>
      </c>
      <c r="B74" s="2">
        <v>38.5</v>
      </c>
      <c r="C74" s="3">
        <v>20</v>
      </c>
      <c r="D74" s="3">
        <v>34.1</v>
      </c>
      <c r="E74" s="4">
        <v>24.8</v>
      </c>
      <c r="F74" s="3">
        <v>20</v>
      </c>
      <c r="G74" s="4">
        <v>20.2</v>
      </c>
    </row>
    <row r="75" spans="1:7" x14ac:dyDescent="0.25">
      <c r="A75" s="2">
        <v>15</v>
      </c>
      <c r="B75" s="2">
        <v>24.6</v>
      </c>
      <c r="C75" s="3">
        <v>21.1</v>
      </c>
      <c r="D75" s="3">
        <v>18.5</v>
      </c>
      <c r="E75" s="4">
        <v>13.7</v>
      </c>
      <c r="F75" s="3">
        <v>10.5</v>
      </c>
      <c r="G75" s="4">
        <v>13.4</v>
      </c>
    </row>
    <row r="76" spans="1:7" x14ac:dyDescent="0.25">
      <c r="A76" s="2">
        <v>16</v>
      </c>
      <c r="B76" s="2"/>
      <c r="C76" s="3"/>
      <c r="D76" s="3"/>
      <c r="E76" s="4"/>
      <c r="F76" s="3"/>
      <c r="G76" s="4"/>
    </row>
    <row r="77" spans="1:7" x14ac:dyDescent="0.25">
      <c r="A77" s="2">
        <v>17</v>
      </c>
      <c r="B77" s="2">
        <v>6.5</v>
      </c>
      <c r="C77" s="3">
        <v>4.8</v>
      </c>
      <c r="D77" s="3">
        <v>14.8</v>
      </c>
      <c r="E77" s="4">
        <v>8</v>
      </c>
      <c r="F77" s="3">
        <v>3.7</v>
      </c>
      <c r="G77" s="4">
        <v>4.4000000000000004</v>
      </c>
    </row>
    <row r="78" spans="1:7" x14ac:dyDescent="0.25">
      <c r="A78" s="2">
        <v>18</v>
      </c>
      <c r="B78" s="2"/>
      <c r="C78" s="3"/>
      <c r="D78" s="3"/>
      <c r="E78" s="4"/>
      <c r="F78" s="3"/>
      <c r="G78" s="4"/>
    </row>
    <row r="79" spans="1:7" x14ac:dyDescent="0.25">
      <c r="A79" s="2">
        <v>19</v>
      </c>
      <c r="B79" s="2"/>
      <c r="C79" s="3"/>
      <c r="D79" s="3"/>
      <c r="E79" s="4"/>
      <c r="F79" s="3"/>
      <c r="G79" s="4"/>
    </row>
    <row r="80" spans="1:7" x14ac:dyDescent="0.25">
      <c r="A80" s="2">
        <v>20</v>
      </c>
      <c r="B80" s="2"/>
      <c r="C80" s="3"/>
      <c r="D80" s="3"/>
      <c r="E80" s="4"/>
      <c r="F80" s="3"/>
      <c r="G80" s="4"/>
    </row>
    <row r="81" spans="1:7" x14ac:dyDescent="0.25">
      <c r="A81" s="2">
        <v>21</v>
      </c>
      <c r="B81" s="2"/>
      <c r="C81" s="3"/>
      <c r="D81" s="3"/>
      <c r="E81" s="4"/>
      <c r="F81" s="3"/>
      <c r="G81" s="4"/>
    </row>
    <row r="82" spans="1:7" x14ac:dyDescent="0.25">
      <c r="A82" s="2">
        <v>22</v>
      </c>
      <c r="B82" s="2"/>
      <c r="C82" s="3"/>
      <c r="D82" s="3"/>
      <c r="E82" s="4"/>
      <c r="F82" s="3"/>
      <c r="G82" s="4"/>
    </row>
    <row r="83" spans="1:7" x14ac:dyDescent="0.25">
      <c r="A83" s="2">
        <v>23</v>
      </c>
      <c r="B83" s="2"/>
      <c r="C83" s="3"/>
      <c r="D83" s="3"/>
      <c r="E83" s="4"/>
      <c r="F83" s="3"/>
      <c r="G83" s="4"/>
    </row>
    <row r="84" spans="1:7" x14ac:dyDescent="0.25">
      <c r="A84" s="2">
        <v>24</v>
      </c>
      <c r="B84" s="2"/>
      <c r="C84" s="3"/>
      <c r="D84" s="3"/>
      <c r="E84" s="4"/>
      <c r="F84" s="3"/>
      <c r="G84" s="4"/>
    </row>
    <row r="85" spans="1:7" x14ac:dyDescent="0.25">
      <c r="A85" s="2">
        <v>25</v>
      </c>
      <c r="B85" s="2">
        <v>4.8</v>
      </c>
      <c r="C85" s="3">
        <v>28.2</v>
      </c>
      <c r="D85" s="3">
        <v>3.4</v>
      </c>
      <c r="E85" s="4">
        <v>3</v>
      </c>
      <c r="F85" s="3">
        <v>18</v>
      </c>
      <c r="G85" s="4">
        <v>3.2</v>
      </c>
    </row>
    <row r="86" spans="1:7" x14ac:dyDescent="0.25">
      <c r="A86" s="2">
        <v>26</v>
      </c>
      <c r="B86" s="2"/>
      <c r="C86" s="3"/>
      <c r="D86" s="3"/>
      <c r="E86" s="4"/>
      <c r="F86" s="3"/>
      <c r="G86" s="4"/>
    </row>
    <row r="87" spans="1:7" x14ac:dyDescent="0.25">
      <c r="A87" s="2">
        <v>27</v>
      </c>
      <c r="B87" s="2"/>
      <c r="C87" s="3"/>
      <c r="D87" s="3"/>
      <c r="E87" s="4"/>
      <c r="F87" s="3"/>
      <c r="G87" s="4"/>
    </row>
    <row r="88" spans="1:7" x14ac:dyDescent="0.25">
      <c r="A88" s="2">
        <v>28</v>
      </c>
      <c r="B88" s="2"/>
      <c r="C88" s="3"/>
      <c r="D88" s="3"/>
      <c r="E88" s="4"/>
      <c r="F88" s="8"/>
      <c r="G88" s="6"/>
    </row>
    <row r="89" spans="1:7" x14ac:dyDescent="0.25">
      <c r="A89" s="2">
        <v>29</v>
      </c>
      <c r="B89" s="2"/>
      <c r="C89" s="3"/>
      <c r="D89" s="3"/>
      <c r="E89" s="4"/>
      <c r="F89" s="3"/>
      <c r="G89" s="4"/>
    </row>
    <row r="90" spans="1:7" x14ac:dyDescent="0.25">
      <c r="A90" s="2">
        <v>30</v>
      </c>
      <c r="B90" s="2"/>
      <c r="C90" s="3"/>
      <c r="D90" s="3"/>
      <c r="E90" s="4"/>
      <c r="F90" s="3"/>
      <c r="G90" s="4"/>
    </row>
    <row r="91" spans="1:7" x14ac:dyDescent="0.25">
      <c r="A91" s="2">
        <v>31</v>
      </c>
      <c r="B91" s="2"/>
      <c r="C91" s="3"/>
      <c r="D91" s="3"/>
      <c r="E91" s="4"/>
      <c r="F91" s="3"/>
      <c r="G91" s="4"/>
    </row>
    <row r="92" spans="1:7" x14ac:dyDescent="0.25">
      <c r="A92" s="7">
        <v>36982</v>
      </c>
      <c r="B92" s="2"/>
      <c r="C92" s="3"/>
      <c r="D92" s="3"/>
      <c r="E92" s="4"/>
      <c r="F92" s="3"/>
      <c r="G92" s="4"/>
    </row>
    <row r="93" spans="1:7" x14ac:dyDescent="0.25">
      <c r="A93" s="2">
        <v>2</v>
      </c>
      <c r="B93" s="2"/>
      <c r="C93" s="3"/>
      <c r="D93" s="3"/>
      <c r="E93" s="4"/>
      <c r="F93" s="3"/>
      <c r="G93" s="4"/>
    </row>
    <row r="94" spans="1:7" x14ac:dyDescent="0.25">
      <c r="A94" s="2">
        <v>3</v>
      </c>
      <c r="B94" s="2"/>
      <c r="C94" s="3"/>
      <c r="D94" s="3"/>
      <c r="E94" s="4"/>
      <c r="F94" s="3"/>
      <c r="G94" s="4"/>
    </row>
    <row r="95" spans="1:7" x14ac:dyDescent="0.25">
      <c r="A95" s="2">
        <v>4</v>
      </c>
      <c r="B95" s="2"/>
      <c r="C95" s="3"/>
      <c r="D95" s="3"/>
      <c r="E95" s="4"/>
      <c r="F95" s="3"/>
      <c r="G95" s="4">
        <v>0.6</v>
      </c>
    </row>
    <row r="96" spans="1:7" x14ac:dyDescent="0.25">
      <c r="A96" s="2">
        <v>5</v>
      </c>
      <c r="B96" s="15"/>
      <c r="C96" s="5"/>
      <c r="D96" s="5"/>
      <c r="E96" s="16"/>
      <c r="F96">
        <v>3.2</v>
      </c>
      <c r="G96">
        <v>11.6</v>
      </c>
    </row>
    <row r="97" spans="1:7" x14ac:dyDescent="0.25">
      <c r="A97" s="2">
        <v>6</v>
      </c>
      <c r="B97" s="15"/>
      <c r="C97" s="5"/>
      <c r="D97" s="5"/>
      <c r="E97" s="16"/>
    </row>
    <row r="98" spans="1:7" x14ac:dyDescent="0.25">
      <c r="A98" s="2">
        <v>7</v>
      </c>
      <c r="B98" s="2"/>
      <c r="C98" s="3"/>
      <c r="D98" s="3"/>
      <c r="E98" s="4"/>
      <c r="F98" s="3"/>
      <c r="G98" s="4"/>
    </row>
    <row r="99" spans="1:7" x14ac:dyDescent="0.25">
      <c r="A99" s="2">
        <v>8</v>
      </c>
      <c r="B99" s="2"/>
      <c r="C99" s="3"/>
      <c r="D99" s="3"/>
      <c r="E99" s="4"/>
      <c r="F99" s="3"/>
      <c r="G99" s="4"/>
    </row>
    <row r="100" spans="1:7" x14ac:dyDescent="0.25">
      <c r="A100" s="2">
        <v>9</v>
      </c>
      <c r="B100" s="2"/>
      <c r="C100" s="3"/>
      <c r="D100" s="3"/>
      <c r="E100" s="4"/>
      <c r="F100" s="3"/>
      <c r="G100" s="4"/>
    </row>
    <row r="101" spans="1:7" x14ac:dyDescent="0.25">
      <c r="A101" s="2">
        <v>10</v>
      </c>
      <c r="B101" s="2"/>
      <c r="C101" s="3"/>
      <c r="D101" s="3"/>
      <c r="E101" s="4"/>
      <c r="F101" s="3"/>
      <c r="G101" s="4"/>
    </row>
    <row r="102" spans="1:7" x14ac:dyDescent="0.25">
      <c r="A102" s="2">
        <v>11</v>
      </c>
      <c r="B102" s="2">
        <v>4.3</v>
      </c>
      <c r="C102" s="3">
        <v>1.7</v>
      </c>
      <c r="D102" s="3">
        <v>0.6</v>
      </c>
      <c r="E102" s="4">
        <v>3</v>
      </c>
      <c r="F102" s="3"/>
      <c r="G102" s="4"/>
    </row>
    <row r="103" spans="1:7" x14ac:dyDescent="0.25">
      <c r="A103" s="2">
        <v>12</v>
      </c>
      <c r="B103" s="2"/>
      <c r="C103" s="3"/>
      <c r="D103" s="3"/>
      <c r="E103" s="4"/>
      <c r="F103" s="3"/>
      <c r="G103" s="4"/>
    </row>
    <row r="104" spans="1:7" x14ac:dyDescent="0.25">
      <c r="A104" s="2">
        <v>13</v>
      </c>
      <c r="B104" s="2"/>
      <c r="C104" s="3"/>
      <c r="D104" s="3"/>
      <c r="E104" s="4"/>
      <c r="F104" s="3"/>
      <c r="G104" s="4"/>
    </row>
    <row r="105" spans="1:7" x14ac:dyDescent="0.25">
      <c r="A105" s="2">
        <v>14</v>
      </c>
      <c r="B105" s="2"/>
      <c r="C105" s="3"/>
      <c r="D105" s="3"/>
      <c r="E105" s="4"/>
      <c r="F105" s="3"/>
      <c r="G105" s="4"/>
    </row>
    <row r="106" spans="1:7" x14ac:dyDescent="0.25">
      <c r="A106" s="2">
        <v>15</v>
      </c>
      <c r="B106" s="2"/>
      <c r="C106" s="3"/>
      <c r="D106" s="3"/>
      <c r="E106" s="4"/>
      <c r="F106" s="3"/>
      <c r="G106" s="4"/>
    </row>
    <row r="107" spans="1:7" x14ac:dyDescent="0.25">
      <c r="A107" s="2">
        <v>16</v>
      </c>
      <c r="B107" s="2"/>
      <c r="C107" s="3"/>
      <c r="D107" s="3"/>
      <c r="E107" s="4"/>
      <c r="F107" s="3"/>
      <c r="G107" s="4"/>
    </row>
    <row r="108" spans="1:7" x14ac:dyDescent="0.25">
      <c r="A108" s="2">
        <v>17</v>
      </c>
      <c r="B108" s="2"/>
      <c r="C108" s="3"/>
      <c r="D108" s="3"/>
      <c r="E108" s="4"/>
      <c r="F108" s="3"/>
      <c r="G108" s="4"/>
    </row>
    <row r="109" spans="1:7" x14ac:dyDescent="0.25">
      <c r="A109" s="2">
        <v>18</v>
      </c>
      <c r="B109" s="2"/>
      <c r="C109" s="3"/>
      <c r="D109" s="3">
        <v>5.3</v>
      </c>
      <c r="E109" s="4"/>
      <c r="F109" s="3"/>
      <c r="G109" s="4">
        <v>0.2</v>
      </c>
    </row>
    <row r="110" spans="1:7" x14ac:dyDescent="0.25">
      <c r="A110" s="2">
        <v>19</v>
      </c>
      <c r="B110" s="2"/>
      <c r="C110" s="3"/>
      <c r="D110" s="3"/>
      <c r="E110" s="4"/>
      <c r="F110" s="3"/>
      <c r="G110" s="4"/>
    </row>
    <row r="111" spans="1:7" x14ac:dyDescent="0.25">
      <c r="A111" s="2">
        <v>20</v>
      </c>
      <c r="B111" s="2"/>
      <c r="C111" s="3"/>
      <c r="D111" s="3"/>
      <c r="E111" s="4"/>
      <c r="F111" s="3"/>
      <c r="G111" s="4"/>
    </row>
    <row r="112" spans="1:7" x14ac:dyDescent="0.25">
      <c r="A112" s="2">
        <v>21</v>
      </c>
      <c r="B112" s="2"/>
      <c r="C112" s="3"/>
      <c r="D112" s="3"/>
      <c r="E112" s="4"/>
      <c r="F112" s="3"/>
      <c r="G112" s="4"/>
    </row>
    <row r="113" spans="1:7" x14ac:dyDescent="0.25">
      <c r="A113" s="2">
        <v>22</v>
      </c>
      <c r="B113" s="2"/>
      <c r="C113" s="3"/>
      <c r="D113" s="3"/>
      <c r="E113" s="4"/>
      <c r="F113" s="3"/>
      <c r="G113" s="4"/>
    </row>
    <row r="114" spans="1:7" x14ac:dyDescent="0.25">
      <c r="A114" s="2">
        <v>23</v>
      </c>
      <c r="B114" s="2"/>
      <c r="C114" s="3"/>
      <c r="D114" s="3"/>
      <c r="E114" s="4"/>
      <c r="F114" s="3"/>
      <c r="G114" s="4"/>
    </row>
    <row r="115" spans="1:7" x14ac:dyDescent="0.25">
      <c r="A115" s="2">
        <v>24</v>
      </c>
      <c r="B115" s="2"/>
      <c r="C115" s="3"/>
      <c r="D115" s="3"/>
      <c r="E115" s="4"/>
      <c r="F115" s="3"/>
      <c r="G115" s="4"/>
    </row>
    <row r="116" spans="1:7" x14ac:dyDescent="0.25">
      <c r="A116" s="2">
        <v>25</v>
      </c>
      <c r="B116" s="2"/>
      <c r="C116" s="3"/>
      <c r="D116" s="3"/>
      <c r="E116" s="4"/>
      <c r="F116" s="3"/>
      <c r="G116" s="4"/>
    </row>
    <row r="117" spans="1:7" x14ac:dyDescent="0.25">
      <c r="A117" s="2">
        <v>26</v>
      </c>
      <c r="B117" s="2"/>
      <c r="C117" s="3"/>
      <c r="D117" s="3"/>
      <c r="E117" s="4"/>
      <c r="F117" s="3"/>
      <c r="G117" s="4"/>
    </row>
    <row r="118" spans="1:7" x14ac:dyDescent="0.25">
      <c r="A118" s="2">
        <v>27</v>
      </c>
      <c r="B118" s="2"/>
      <c r="C118" s="3"/>
      <c r="D118" s="3"/>
      <c r="E118" s="4"/>
      <c r="F118" s="8"/>
      <c r="G118" s="6"/>
    </row>
    <row r="119" spans="1:7" x14ac:dyDescent="0.25">
      <c r="A119" s="2">
        <v>28</v>
      </c>
      <c r="B119" s="2"/>
      <c r="C119" s="3"/>
      <c r="D119" s="3"/>
      <c r="E119" s="4"/>
      <c r="F119" s="3"/>
      <c r="G119" s="4"/>
    </row>
    <row r="120" spans="1:7" x14ac:dyDescent="0.25">
      <c r="A120" s="2">
        <v>29</v>
      </c>
      <c r="B120" s="15"/>
      <c r="C120" s="5"/>
      <c r="D120" s="8"/>
      <c r="E120" s="16"/>
      <c r="F120" s="8"/>
      <c r="G120" s="6"/>
    </row>
    <row r="121" spans="1:7" ht="15.75" thickBot="1" x14ac:dyDescent="0.3">
      <c r="A121" s="2">
        <v>30</v>
      </c>
      <c r="B121" s="20"/>
      <c r="C121" s="22"/>
      <c r="D121" s="22"/>
      <c r="E121" s="21"/>
      <c r="F121" s="3"/>
      <c r="G121" s="4"/>
    </row>
    <row r="122" spans="1:7" x14ac:dyDescent="0.25">
      <c r="A122" s="7">
        <v>37012</v>
      </c>
      <c r="B122" s="2"/>
      <c r="C122" s="3"/>
      <c r="D122" s="3"/>
      <c r="E122" s="4"/>
      <c r="F122" s="3"/>
      <c r="G122" s="4"/>
    </row>
    <row r="123" spans="1:7" x14ac:dyDescent="0.25">
      <c r="A123" s="2">
        <v>2</v>
      </c>
      <c r="B123" s="2">
        <v>0</v>
      </c>
      <c r="C123" s="3">
        <v>0.1</v>
      </c>
      <c r="D123" s="3">
        <v>0</v>
      </c>
      <c r="E123" s="4">
        <v>0.1</v>
      </c>
      <c r="F123" s="3">
        <v>0</v>
      </c>
      <c r="G123" s="4">
        <v>0.6</v>
      </c>
    </row>
    <row r="124" spans="1:7" x14ac:dyDescent="0.25">
      <c r="A124" s="2">
        <v>3</v>
      </c>
      <c r="B124" s="2"/>
      <c r="C124" s="3"/>
      <c r="D124" s="3"/>
      <c r="E124" s="4"/>
      <c r="F124" s="3"/>
      <c r="G124" s="4"/>
    </row>
    <row r="125" spans="1:7" x14ac:dyDescent="0.25">
      <c r="A125" s="2">
        <v>4</v>
      </c>
      <c r="B125" s="2"/>
      <c r="C125" s="3"/>
      <c r="D125" s="3"/>
      <c r="E125" s="4"/>
      <c r="F125" s="3"/>
      <c r="G125" s="4"/>
    </row>
    <row r="126" spans="1:7" x14ac:dyDescent="0.25">
      <c r="A126" s="2">
        <v>5</v>
      </c>
      <c r="B126" s="2"/>
      <c r="C126" s="3"/>
      <c r="D126" s="3"/>
      <c r="E126" s="4"/>
      <c r="F126" s="3">
        <v>6.5</v>
      </c>
      <c r="G126" s="4">
        <v>0.6</v>
      </c>
    </row>
    <row r="127" spans="1:7" x14ac:dyDescent="0.25">
      <c r="A127" s="2">
        <v>6</v>
      </c>
      <c r="B127" s="2"/>
      <c r="C127" s="3"/>
      <c r="D127" s="3">
        <v>16.5</v>
      </c>
      <c r="E127" s="4">
        <v>2</v>
      </c>
      <c r="F127" s="3">
        <v>0</v>
      </c>
      <c r="G127" s="4">
        <v>0</v>
      </c>
    </row>
    <row r="128" spans="1:7" x14ac:dyDescent="0.25">
      <c r="A128" s="2">
        <v>7</v>
      </c>
      <c r="B128" s="2">
        <v>9</v>
      </c>
      <c r="C128" s="3">
        <v>8</v>
      </c>
      <c r="D128" s="3">
        <v>3.1</v>
      </c>
      <c r="E128" s="4">
        <v>6.3</v>
      </c>
      <c r="F128" s="3">
        <v>15</v>
      </c>
      <c r="G128" s="4">
        <v>0.2</v>
      </c>
    </row>
    <row r="129" spans="1:7" x14ac:dyDescent="0.25">
      <c r="A129" s="2">
        <v>8</v>
      </c>
      <c r="B129" s="2"/>
      <c r="C129" s="3"/>
      <c r="D129" s="3"/>
      <c r="E129" s="4"/>
      <c r="F129" s="3"/>
      <c r="G129" s="4">
        <v>3</v>
      </c>
    </row>
    <row r="130" spans="1:7" x14ac:dyDescent="0.25">
      <c r="A130" s="2">
        <v>9</v>
      </c>
      <c r="B130" s="2"/>
      <c r="C130" s="3"/>
      <c r="D130" s="3"/>
      <c r="E130" s="4"/>
      <c r="F130" s="3"/>
      <c r="G130" s="4">
        <v>0.4</v>
      </c>
    </row>
    <row r="131" spans="1:7" x14ac:dyDescent="0.25">
      <c r="A131" s="2">
        <v>10</v>
      </c>
      <c r="B131" s="2">
        <v>5.0999999999999996</v>
      </c>
      <c r="C131" s="3">
        <v>3</v>
      </c>
      <c r="D131" s="3">
        <v>1.3</v>
      </c>
      <c r="E131" s="4">
        <v>2</v>
      </c>
      <c r="F131" s="3">
        <v>16.5</v>
      </c>
      <c r="G131" s="4">
        <v>7</v>
      </c>
    </row>
    <row r="132" spans="1:7" x14ac:dyDescent="0.25">
      <c r="A132" s="2">
        <v>11</v>
      </c>
      <c r="B132" s="2">
        <v>1.6</v>
      </c>
      <c r="C132" s="3">
        <v>2.5</v>
      </c>
      <c r="D132" s="3">
        <v>0</v>
      </c>
      <c r="E132" s="4">
        <v>1.4</v>
      </c>
      <c r="F132" s="3">
        <v>33.5</v>
      </c>
      <c r="G132" s="4">
        <v>4.5999999999999996</v>
      </c>
    </row>
    <row r="133" spans="1:7" x14ac:dyDescent="0.25">
      <c r="A133" s="2">
        <v>12</v>
      </c>
      <c r="B133" s="2"/>
      <c r="C133" s="3"/>
      <c r="D133" s="3"/>
      <c r="E133" s="4"/>
      <c r="F133" s="3"/>
      <c r="G133" s="4">
        <v>10.4</v>
      </c>
    </row>
    <row r="134" spans="1:7" x14ac:dyDescent="0.25">
      <c r="A134" s="2">
        <v>13</v>
      </c>
      <c r="B134" s="2">
        <v>1.9</v>
      </c>
      <c r="C134" s="3">
        <v>4.2</v>
      </c>
      <c r="D134" s="3">
        <v>17.2</v>
      </c>
      <c r="E134" s="4">
        <v>5</v>
      </c>
      <c r="F134" s="3">
        <v>0.1</v>
      </c>
      <c r="G134" s="4">
        <v>4.2</v>
      </c>
    </row>
    <row r="135" spans="1:7" x14ac:dyDescent="0.25">
      <c r="A135" s="2">
        <v>14</v>
      </c>
      <c r="B135" s="2"/>
      <c r="C135" s="3"/>
      <c r="D135" s="3"/>
      <c r="E135" s="4"/>
      <c r="F135" s="3"/>
      <c r="G135" s="4"/>
    </row>
    <row r="136" spans="1:7" x14ac:dyDescent="0.25">
      <c r="A136" s="2">
        <v>15</v>
      </c>
      <c r="B136" s="2"/>
      <c r="C136" s="3"/>
      <c r="D136" s="3"/>
      <c r="E136" s="4"/>
      <c r="F136" s="3"/>
      <c r="G136" s="4"/>
    </row>
    <row r="137" spans="1:7" x14ac:dyDescent="0.25">
      <c r="A137" s="2">
        <v>16</v>
      </c>
      <c r="B137" s="2"/>
      <c r="C137" s="3"/>
      <c r="D137" s="3"/>
      <c r="E137" s="4"/>
      <c r="F137" s="3"/>
      <c r="G137" s="4"/>
    </row>
    <row r="138" spans="1:7" x14ac:dyDescent="0.25">
      <c r="A138" s="2">
        <v>17</v>
      </c>
      <c r="B138" s="2"/>
      <c r="C138" s="3"/>
      <c r="D138" s="3"/>
      <c r="E138" s="4"/>
      <c r="F138" s="3"/>
      <c r="G138" s="4"/>
    </row>
    <row r="139" spans="1:7" x14ac:dyDescent="0.25">
      <c r="A139" s="2">
        <v>18</v>
      </c>
      <c r="B139" s="2"/>
      <c r="C139" s="3"/>
      <c r="D139" s="3"/>
      <c r="E139" s="4"/>
      <c r="F139" s="3"/>
      <c r="G139" s="4"/>
    </row>
    <row r="140" spans="1:7" x14ac:dyDescent="0.25">
      <c r="A140" s="2">
        <v>19</v>
      </c>
      <c r="B140" s="2"/>
      <c r="C140" s="3"/>
      <c r="D140" s="3"/>
      <c r="E140" s="4"/>
      <c r="F140" s="3">
        <v>6.5</v>
      </c>
      <c r="G140" s="4"/>
    </row>
    <row r="141" spans="1:7" x14ac:dyDescent="0.25">
      <c r="A141" s="2">
        <v>20</v>
      </c>
      <c r="B141" s="2">
        <v>4.4000000000000004</v>
      </c>
      <c r="C141" s="3">
        <v>0</v>
      </c>
      <c r="D141" s="3">
        <v>0</v>
      </c>
      <c r="E141" s="4">
        <v>0</v>
      </c>
      <c r="F141" s="3">
        <v>10</v>
      </c>
      <c r="G141" s="4">
        <v>7.2</v>
      </c>
    </row>
    <row r="142" spans="1:7" x14ac:dyDescent="0.25">
      <c r="A142" s="2">
        <v>21</v>
      </c>
      <c r="B142" s="2"/>
      <c r="C142" s="3">
        <v>5.8</v>
      </c>
      <c r="D142" s="3"/>
      <c r="E142" s="4"/>
      <c r="F142" s="3">
        <v>6.7</v>
      </c>
      <c r="G142" s="4">
        <v>2.6</v>
      </c>
    </row>
    <row r="143" spans="1:7" x14ac:dyDescent="0.25">
      <c r="A143" s="2">
        <v>22</v>
      </c>
      <c r="B143" s="2">
        <v>3.1</v>
      </c>
      <c r="C143" s="3">
        <v>2.8</v>
      </c>
      <c r="D143" s="3">
        <v>2.6</v>
      </c>
      <c r="E143" s="4">
        <v>0.8</v>
      </c>
      <c r="F143" s="3">
        <v>3.7</v>
      </c>
      <c r="G143" s="4">
        <v>1.2</v>
      </c>
    </row>
    <row r="144" spans="1:7" x14ac:dyDescent="0.25">
      <c r="A144" s="2">
        <v>23</v>
      </c>
      <c r="B144" s="2"/>
      <c r="C144" s="3"/>
      <c r="D144" s="3"/>
      <c r="E144" s="4"/>
      <c r="F144" s="3"/>
      <c r="G144" s="4"/>
    </row>
    <row r="145" spans="1:7" x14ac:dyDescent="0.25">
      <c r="A145" s="2">
        <v>24</v>
      </c>
      <c r="B145" s="2"/>
      <c r="C145" s="3"/>
      <c r="D145" s="3"/>
      <c r="E145" s="4"/>
      <c r="F145" s="3"/>
      <c r="G145" s="4"/>
    </row>
    <row r="146" spans="1:7" x14ac:dyDescent="0.25">
      <c r="A146" s="2">
        <v>25</v>
      </c>
      <c r="B146" s="2"/>
      <c r="C146" s="3"/>
      <c r="D146" s="3"/>
      <c r="E146" s="4"/>
      <c r="F146" s="3"/>
      <c r="G146" s="4"/>
    </row>
    <row r="147" spans="1:7" x14ac:dyDescent="0.25">
      <c r="A147" s="2">
        <v>26</v>
      </c>
      <c r="B147" s="2"/>
      <c r="C147" s="3"/>
      <c r="D147" s="3"/>
      <c r="E147" s="4"/>
      <c r="F147" s="3"/>
      <c r="G147" s="4"/>
    </row>
    <row r="148" spans="1:7" x14ac:dyDescent="0.25">
      <c r="A148" s="2">
        <v>27</v>
      </c>
      <c r="B148" s="2"/>
      <c r="C148" s="3"/>
      <c r="D148" s="3"/>
      <c r="E148" s="4"/>
      <c r="F148" s="3"/>
      <c r="G148" s="4"/>
    </row>
    <row r="149" spans="1:7" x14ac:dyDescent="0.25">
      <c r="A149" s="2">
        <v>28</v>
      </c>
      <c r="B149" s="2"/>
      <c r="C149" s="3"/>
      <c r="D149" s="3"/>
      <c r="E149" s="4"/>
      <c r="F149" s="8">
        <v>26.2</v>
      </c>
      <c r="G149" s="6">
        <v>2.8</v>
      </c>
    </row>
    <row r="150" spans="1:7" x14ac:dyDescent="0.25">
      <c r="A150" s="2">
        <v>29</v>
      </c>
      <c r="B150" s="2"/>
      <c r="C150" s="3"/>
      <c r="D150" s="3"/>
      <c r="E150" s="4"/>
      <c r="F150" s="3"/>
      <c r="G150" s="4"/>
    </row>
    <row r="151" spans="1:7" x14ac:dyDescent="0.25">
      <c r="A151" s="2">
        <v>30</v>
      </c>
      <c r="B151" s="2"/>
      <c r="C151" s="3"/>
      <c r="D151" s="3"/>
      <c r="E151" s="4"/>
      <c r="F151" s="3"/>
      <c r="G151" s="4"/>
    </row>
    <row r="152" spans="1:7" x14ac:dyDescent="0.25">
      <c r="A152" s="2">
        <v>31</v>
      </c>
      <c r="B152" s="2">
        <v>13</v>
      </c>
      <c r="C152" s="3">
        <v>14.3</v>
      </c>
      <c r="D152" s="3">
        <v>16</v>
      </c>
      <c r="E152" s="4">
        <v>29.9</v>
      </c>
      <c r="F152" s="3">
        <v>4.5</v>
      </c>
      <c r="G152" s="4">
        <v>7.8</v>
      </c>
    </row>
    <row r="153" spans="1:7" x14ac:dyDescent="0.25">
      <c r="A153" s="7">
        <v>37043</v>
      </c>
      <c r="B153" s="2"/>
      <c r="C153" s="3"/>
      <c r="D153" s="3"/>
      <c r="E153" s="4"/>
      <c r="F153" s="3"/>
      <c r="G153" s="4"/>
    </row>
    <row r="154" spans="1:7" x14ac:dyDescent="0.25">
      <c r="A154" s="2">
        <v>2</v>
      </c>
      <c r="B154" s="2"/>
      <c r="C154" s="3"/>
      <c r="D154" s="3"/>
      <c r="E154" s="4"/>
      <c r="F154" s="3"/>
      <c r="G154" s="4"/>
    </row>
    <row r="155" spans="1:7" x14ac:dyDescent="0.25">
      <c r="A155" s="2">
        <v>3</v>
      </c>
      <c r="B155" s="2"/>
      <c r="C155" s="3"/>
      <c r="D155" s="3"/>
      <c r="E155" s="4"/>
      <c r="F155" s="3"/>
      <c r="G155" s="4"/>
    </row>
    <row r="156" spans="1:7" x14ac:dyDescent="0.25">
      <c r="A156" s="2">
        <v>4</v>
      </c>
      <c r="B156" s="2"/>
      <c r="C156" s="3"/>
      <c r="D156" s="3"/>
      <c r="E156" s="4"/>
      <c r="F156" s="3"/>
      <c r="G156" s="4"/>
    </row>
    <row r="157" spans="1:7" x14ac:dyDescent="0.25">
      <c r="A157" s="2">
        <v>5</v>
      </c>
      <c r="B157" s="2">
        <v>1.1000000000000001</v>
      </c>
      <c r="C157" s="3">
        <v>5.2</v>
      </c>
      <c r="D157" s="3">
        <v>1.5</v>
      </c>
      <c r="E157" s="4">
        <v>0.5</v>
      </c>
      <c r="F157" s="3">
        <v>12.5</v>
      </c>
      <c r="G157" s="4">
        <v>10.199999999999999</v>
      </c>
    </row>
    <row r="158" spans="1:7" x14ac:dyDescent="0.25">
      <c r="A158" s="2">
        <v>6</v>
      </c>
      <c r="B158" s="2"/>
      <c r="C158" s="3"/>
      <c r="D158" s="3"/>
      <c r="E158" s="4"/>
      <c r="F158" s="3"/>
      <c r="G158" s="4"/>
    </row>
    <row r="159" spans="1:7" x14ac:dyDescent="0.25">
      <c r="A159" s="2">
        <v>7</v>
      </c>
      <c r="B159" s="2"/>
      <c r="C159" s="3"/>
      <c r="D159" s="3"/>
      <c r="E159" s="4"/>
      <c r="F159" s="3"/>
      <c r="G159" s="4"/>
    </row>
    <row r="160" spans="1:7" x14ac:dyDescent="0.25">
      <c r="A160" s="2">
        <v>8</v>
      </c>
      <c r="B160" s="2"/>
      <c r="C160" s="3"/>
      <c r="D160" s="3"/>
      <c r="E160" s="4"/>
      <c r="F160" s="3"/>
      <c r="G160" s="4"/>
    </row>
    <row r="161" spans="1:7" x14ac:dyDescent="0.25">
      <c r="A161" s="2">
        <v>9</v>
      </c>
      <c r="B161" s="2"/>
      <c r="C161" s="3"/>
      <c r="D161" s="3"/>
      <c r="E161" s="4"/>
      <c r="F161" s="3"/>
      <c r="G161" s="4"/>
    </row>
    <row r="162" spans="1:7" x14ac:dyDescent="0.25">
      <c r="A162" s="2">
        <v>10</v>
      </c>
      <c r="B162" s="2"/>
      <c r="C162" s="3"/>
      <c r="D162" s="3"/>
      <c r="E162" s="4"/>
      <c r="F162" s="3"/>
      <c r="G162" s="4"/>
    </row>
    <row r="163" spans="1:7" x14ac:dyDescent="0.25">
      <c r="A163" s="2">
        <v>11</v>
      </c>
      <c r="B163" s="2"/>
      <c r="C163" s="3"/>
      <c r="D163" s="3"/>
      <c r="E163" s="4"/>
      <c r="F163" s="3"/>
      <c r="G163" s="4"/>
    </row>
    <row r="164" spans="1:7" x14ac:dyDescent="0.25">
      <c r="A164" s="2">
        <v>12</v>
      </c>
      <c r="B164" s="2"/>
      <c r="C164" s="3"/>
      <c r="D164" s="3"/>
      <c r="E164" s="4"/>
      <c r="F164" s="3"/>
      <c r="G164" s="4"/>
    </row>
    <row r="165" spans="1:7" x14ac:dyDescent="0.25">
      <c r="A165" s="2">
        <v>13</v>
      </c>
      <c r="B165" s="2"/>
      <c r="C165" s="3"/>
      <c r="D165" s="3"/>
      <c r="E165" s="4"/>
      <c r="F165" s="3"/>
      <c r="G165" s="4"/>
    </row>
    <row r="166" spans="1:7" x14ac:dyDescent="0.25">
      <c r="A166" s="2">
        <v>14</v>
      </c>
      <c r="B166" s="2"/>
      <c r="C166" s="3"/>
      <c r="D166" s="3"/>
      <c r="E166" s="4"/>
      <c r="F166" s="3"/>
      <c r="G166" s="4"/>
    </row>
    <row r="167" spans="1:7" x14ac:dyDescent="0.25">
      <c r="A167" s="2">
        <v>15</v>
      </c>
      <c r="B167" s="2"/>
      <c r="C167" s="3"/>
      <c r="D167" s="3"/>
      <c r="E167" s="4"/>
      <c r="F167" s="3"/>
      <c r="G167" s="4"/>
    </row>
    <row r="168" spans="1:7" x14ac:dyDescent="0.25">
      <c r="A168" s="2">
        <v>16</v>
      </c>
      <c r="B168" s="2"/>
      <c r="C168" s="3"/>
      <c r="D168" s="3"/>
      <c r="E168" s="4"/>
      <c r="F168" s="3"/>
      <c r="G168" s="4"/>
    </row>
    <row r="169" spans="1:7" x14ac:dyDescent="0.25">
      <c r="A169" s="2">
        <v>17</v>
      </c>
      <c r="B169" s="2"/>
      <c r="C169" s="3"/>
      <c r="D169" s="3"/>
      <c r="E169" s="4"/>
      <c r="F169" s="3"/>
      <c r="G169" s="4"/>
    </row>
    <row r="170" spans="1:7" x14ac:dyDescent="0.25">
      <c r="A170" s="2">
        <v>18</v>
      </c>
      <c r="B170" s="2"/>
      <c r="C170" s="3"/>
      <c r="D170" s="3"/>
      <c r="E170" s="4"/>
      <c r="F170" s="3"/>
      <c r="G170" s="4"/>
    </row>
    <row r="171" spans="1:7" x14ac:dyDescent="0.25">
      <c r="A171" s="2">
        <v>19</v>
      </c>
      <c r="B171" s="2"/>
      <c r="C171" s="3"/>
      <c r="D171" s="3"/>
      <c r="E171" s="4"/>
      <c r="F171" s="3"/>
      <c r="G171" s="4"/>
    </row>
    <row r="172" spans="1:7" x14ac:dyDescent="0.25">
      <c r="A172" s="2">
        <v>20</v>
      </c>
      <c r="B172" s="2">
        <v>8.5</v>
      </c>
      <c r="C172" s="3">
        <v>2.2999999999999998</v>
      </c>
      <c r="D172" s="3">
        <v>0</v>
      </c>
      <c r="E172" s="4">
        <v>9</v>
      </c>
      <c r="F172" s="3">
        <v>25</v>
      </c>
      <c r="G172" s="4">
        <v>20.8</v>
      </c>
    </row>
    <row r="173" spans="1:7" x14ac:dyDescent="0.25">
      <c r="A173" s="2">
        <v>21</v>
      </c>
      <c r="B173" s="2"/>
      <c r="C173" s="3"/>
      <c r="D173" s="3"/>
      <c r="E173" s="4"/>
      <c r="F173" s="3"/>
      <c r="G173" s="4"/>
    </row>
    <row r="174" spans="1:7" x14ac:dyDescent="0.25">
      <c r="A174" s="2">
        <v>22</v>
      </c>
      <c r="B174" s="2"/>
      <c r="C174" s="3"/>
      <c r="D174" s="3"/>
      <c r="E174" s="4"/>
      <c r="F174" s="3"/>
      <c r="G174" s="4"/>
    </row>
    <row r="175" spans="1:7" x14ac:dyDescent="0.25">
      <c r="A175" s="2">
        <v>23</v>
      </c>
      <c r="B175" s="2"/>
      <c r="C175" s="3"/>
      <c r="D175" s="3"/>
      <c r="E175" s="4"/>
      <c r="F175" s="3"/>
      <c r="G175" s="4"/>
    </row>
    <row r="176" spans="1:7" x14ac:dyDescent="0.25">
      <c r="A176" s="2">
        <v>24</v>
      </c>
      <c r="B176" s="2"/>
      <c r="C176" s="3"/>
      <c r="D176" s="3"/>
      <c r="E176" s="4"/>
      <c r="F176" s="3"/>
      <c r="G176" s="4"/>
    </row>
    <row r="177" spans="1:7" x14ac:dyDescent="0.25">
      <c r="A177" s="2">
        <v>25</v>
      </c>
      <c r="B177" s="2"/>
      <c r="C177" s="3"/>
      <c r="D177" s="3"/>
      <c r="E177" s="4"/>
      <c r="F177" s="3"/>
      <c r="G177" s="4"/>
    </row>
    <row r="178" spans="1:7" x14ac:dyDescent="0.25">
      <c r="A178" s="2">
        <v>26</v>
      </c>
      <c r="B178" s="2"/>
      <c r="C178" s="3"/>
      <c r="D178" s="3"/>
      <c r="E178" s="4"/>
      <c r="F178" s="3"/>
      <c r="G178" s="4"/>
    </row>
    <row r="179" spans="1:7" x14ac:dyDescent="0.25">
      <c r="A179" s="2">
        <v>27</v>
      </c>
      <c r="B179" s="2"/>
      <c r="C179" s="3"/>
      <c r="D179" s="3"/>
      <c r="E179" s="4"/>
      <c r="F179" s="3"/>
      <c r="G179" s="4"/>
    </row>
    <row r="180" spans="1:7" x14ac:dyDescent="0.25">
      <c r="A180" s="2">
        <v>28</v>
      </c>
      <c r="B180" s="2"/>
      <c r="C180" s="3"/>
      <c r="D180" s="3"/>
      <c r="E180" s="4"/>
      <c r="F180" s="3"/>
      <c r="G180" s="6"/>
    </row>
    <row r="181" spans="1:7" x14ac:dyDescent="0.25">
      <c r="A181" s="2">
        <v>29</v>
      </c>
      <c r="B181" s="2"/>
      <c r="C181" s="3"/>
      <c r="D181" s="3"/>
      <c r="E181" s="4"/>
      <c r="F181" s="3"/>
      <c r="G181" s="4"/>
    </row>
    <row r="182" spans="1:7" x14ac:dyDescent="0.25">
      <c r="A182" s="2">
        <v>30</v>
      </c>
      <c r="B182" s="2"/>
      <c r="C182" s="3"/>
      <c r="D182" s="3"/>
      <c r="E182" s="4"/>
      <c r="F182" s="3"/>
      <c r="G182" s="6"/>
    </row>
    <row r="183" spans="1:7" x14ac:dyDescent="0.25">
      <c r="A183" s="7">
        <v>37073</v>
      </c>
      <c r="B183" s="2"/>
      <c r="C183" s="3"/>
      <c r="D183" s="3"/>
      <c r="E183" s="4"/>
      <c r="F183" s="3"/>
      <c r="G183" s="4"/>
    </row>
    <row r="184" spans="1:7" x14ac:dyDescent="0.25">
      <c r="A184" s="2">
        <v>2</v>
      </c>
      <c r="B184" s="2"/>
      <c r="C184" s="3"/>
      <c r="D184" s="3"/>
      <c r="E184" s="4"/>
      <c r="F184" s="3"/>
      <c r="G184" s="4"/>
    </row>
    <row r="185" spans="1:7" x14ac:dyDescent="0.25">
      <c r="A185" s="2">
        <v>3</v>
      </c>
      <c r="B185" s="2"/>
      <c r="C185" s="3"/>
      <c r="D185" s="3"/>
      <c r="E185" s="4"/>
      <c r="F185" s="3"/>
      <c r="G185" s="4"/>
    </row>
    <row r="186" spans="1:7" x14ac:dyDescent="0.25">
      <c r="A186" s="2">
        <v>4</v>
      </c>
      <c r="B186" s="2"/>
      <c r="C186" s="3"/>
      <c r="D186" s="3"/>
      <c r="E186" s="4"/>
      <c r="F186" s="3"/>
      <c r="G186" s="4"/>
    </row>
    <row r="187" spans="1:7" x14ac:dyDescent="0.25">
      <c r="A187" s="2">
        <v>5</v>
      </c>
      <c r="B187" s="2"/>
      <c r="C187" s="3"/>
      <c r="D187" s="3"/>
      <c r="E187" s="4"/>
      <c r="F187" s="3"/>
      <c r="G187" s="4"/>
    </row>
    <row r="188" spans="1:7" x14ac:dyDescent="0.25">
      <c r="A188" s="2">
        <v>6</v>
      </c>
      <c r="B188" s="2"/>
      <c r="C188" s="3"/>
      <c r="D188" s="3"/>
      <c r="E188" s="4"/>
      <c r="F188" s="3"/>
      <c r="G188" s="4"/>
    </row>
    <row r="189" spans="1:7" x14ac:dyDescent="0.25">
      <c r="A189" s="2">
        <v>7</v>
      </c>
      <c r="B189" s="2"/>
      <c r="C189" s="3"/>
      <c r="D189" s="3"/>
      <c r="E189" s="4"/>
      <c r="F189" s="3"/>
      <c r="G189" s="4"/>
    </row>
    <row r="190" spans="1:7" x14ac:dyDescent="0.25">
      <c r="A190" s="2">
        <v>8</v>
      </c>
      <c r="B190" s="2"/>
      <c r="C190" s="3"/>
      <c r="D190" s="3">
        <v>1.5</v>
      </c>
      <c r="E190" s="4"/>
      <c r="F190" s="3"/>
      <c r="G190" s="4">
        <v>1.8</v>
      </c>
    </row>
    <row r="191" spans="1:7" x14ac:dyDescent="0.25">
      <c r="A191" s="2">
        <v>9</v>
      </c>
      <c r="B191" s="2"/>
      <c r="C191" s="3"/>
      <c r="D191" s="3"/>
      <c r="E191" s="4"/>
      <c r="F191" s="3"/>
      <c r="G191" s="4"/>
    </row>
    <row r="192" spans="1:7" x14ac:dyDescent="0.25">
      <c r="A192" s="2">
        <v>10</v>
      </c>
      <c r="B192" s="2">
        <v>11.2</v>
      </c>
      <c r="C192" s="3">
        <v>14.1</v>
      </c>
      <c r="D192" s="3">
        <v>10</v>
      </c>
      <c r="E192" s="4">
        <v>18.3</v>
      </c>
      <c r="F192" s="3">
        <v>10</v>
      </c>
      <c r="G192" s="4">
        <v>5.4</v>
      </c>
    </row>
    <row r="193" spans="1:7" x14ac:dyDescent="0.25">
      <c r="A193" s="2">
        <v>11</v>
      </c>
      <c r="B193" s="2"/>
      <c r="C193" s="3"/>
      <c r="D193" s="3"/>
      <c r="E193" s="4"/>
      <c r="F193" s="3"/>
      <c r="G193" s="4"/>
    </row>
    <row r="194" spans="1:7" x14ac:dyDescent="0.25">
      <c r="A194" s="2">
        <v>12</v>
      </c>
      <c r="B194" s="2"/>
      <c r="C194" s="3"/>
      <c r="D194" s="3"/>
      <c r="E194" s="4"/>
      <c r="F194" s="3"/>
      <c r="G194" s="4"/>
    </row>
    <row r="195" spans="1:7" x14ac:dyDescent="0.25">
      <c r="A195" s="2">
        <v>13</v>
      </c>
      <c r="B195" s="2"/>
      <c r="C195" s="3"/>
      <c r="D195" s="3"/>
      <c r="E195" s="4"/>
      <c r="F195" s="3"/>
      <c r="G195" s="4"/>
    </row>
    <row r="196" spans="1:7" x14ac:dyDescent="0.25">
      <c r="A196" s="2">
        <v>14</v>
      </c>
      <c r="B196" s="2"/>
      <c r="C196" s="3"/>
      <c r="D196" s="3"/>
      <c r="E196" s="4"/>
      <c r="F196" s="3"/>
      <c r="G196" s="4"/>
    </row>
    <row r="197" spans="1:7" x14ac:dyDescent="0.25">
      <c r="A197" s="2">
        <v>15</v>
      </c>
      <c r="B197" s="2"/>
      <c r="C197" s="3">
        <v>45.1</v>
      </c>
      <c r="D197" s="3"/>
      <c r="E197" s="4">
        <v>3.4</v>
      </c>
      <c r="F197" s="3"/>
      <c r="G197" s="4"/>
    </row>
    <row r="198" spans="1:7" x14ac:dyDescent="0.25">
      <c r="A198" s="2">
        <v>16</v>
      </c>
      <c r="B198" s="2"/>
      <c r="C198" s="3"/>
      <c r="D198" s="3"/>
      <c r="E198" s="4"/>
      <c r="F198" s="3"/>
      <c r="G198" s="4"/>
    </row>
    <row r="199" spans="1:7" x14ac:dyDescent="0.25">
      <c r="A199" s="2">
        <v>17</v>
      </c>
      <c r="B199" s="2"/>
      <c r="C199" s="3"/>
      <c r="D199" s="3"/>
      <c r="E199" s="4"/>
      <c r="F199" s="3"/>
      <c r="G199" s="4"/>
    </row>
    <row r="200" spans="1:7" x14ac:dyDescent="0.25">
      <c r="A200" s="2">
        <v>18</v>
      </c>
      <c r="B200" s="2"/>
      <c r="C200" s="3"/>
      <c r="D200" s="3"/>
      <c r="E200" s="4"/>
      <c r="F200" s="3"/>
      <c r="G200" s="4"/>
    </row>
    <row r="201" spans="1:7" x14ac:dyDescent="0.25">
      <c r="A201" s="2">
        <v>19</v>
      </c>
      <c r="B201" s="2">
        <v>1.1000000000000001</v>
      </c>
      <c r="C201" s="3">
        <v>1.7</v>
      </c>
      <c r="D201" s="3">
        <v>0.3</v>
      </c>
      <c r="E201" s="4">
        <v>2.6</v>
      </c>
      <c r="F201" s="3">
        <v>7.5</v>
      </c>
      <c r="G201" s="4">
        <v>3</v>
      </c>
    </row>
    <row r="202" spans="1:7" x14ac:dyDescent="0.25">
      <c r="A202" s="2">
        <v>20</v>
      </c>
      <c r="B202" s="2">
        <v>22</v>
      </c>
      <c r="C202" s="3">
        <v>17</v>
      </c>
      <c r="D202" s="3">
        <v>28.4</v>
      </c>
      <c r="E202" s="4">
        <v>14</v>
      </c>
      <c r="F202" s="3">
        <v>23.7</v>
      </c>
      <c r="G202" s="4">
        <v>22</v>
      </c>
    </row>
    <row r="203" spans="1:7" x14ac:dyDescent="0.25">
      <c r="A203" s="2">
        <v>21</v>
      </c>
      <c r="B203" s="2"/>
      <c r="C203" s="3"/>
      <c r="D203" s="3"/>
      <c r="E203" s="4"/>
      <c r="F203" s="3"/>
      <c r="G203" s="4"/>
    </row>
    <row r="204" spans="1:7" x14ac:dyDescent="0.25">
      <c r="A204" s="2">
        <v>22</v>
      </c>
      <c r="B204" s="2"/>
      <c r="C204" s="3"/>
      <c r="D204" s="3"/>
      <c r="E204" s="4"/>
      <c r="F204" s="3"/>
      <c r="G204" s="4"/>
    </row>
    <row r="205" spans="1:7" x14ac:dyDescent="0.25">
      <c r="A205" s="2">
        <v>23</v>
      </c>
      <c r="B205" s="2"/>
      <c r="C205" s="3"/>
      <c r="D205" s="3"/>
      <c r="E205" s="4"/>
      <c r="F205" s="3"/>
      <c r="G205" s="4"/>
    </row>
    <row r="206" spans="1:7" x14ac:dyDescent="0.25">
      <c r="A206" s="2">
        <v>24</v>
      </c>
      <c r="B206" s="2"/>
      <c r="C206" s="3"/>
      <c r="D206" s="3"/>
      <c r="E206" s="4"/>
      <c r="F206" s="3"/>
      <c r="G206" s="4"/>
    </row>
    <row r="207" spans="1:7" x14ac:dyDescent="0.25">
      <c r="A207" s="2">
        <v>25</v>
      </c>
      <c r="B207" s="2">
        <v>3.5</v>
      </c>
      <c r="C207" s="3">
        <v>2.6</v>
      </c>
      <c r="D207" s="3">
        <v>0</v>
      </c>
      <c r="E207" s="4">
        <v>0.2</v>
      </c>
      <c r="F207" s="3">
        <v>0</v>
      </c>
      <c r="G207" s="4">
        <v>0</v>
      </c>
    </row>
    <row r="208" spans="1:7" x14ac:dyDescent="0.25">
      <c r="A208" s="2">
        <v>26</v>
      </c>
      <c r="B208" s="2"/>
      <c r="C208" s="3"/>
      <c r="D208" s="3"/>
      <c r="E208" s="4"/>
      <c r="F208" s="3"/>
      <c r="G208" s="4"/>
    </row>
    <row r="209" spans="1:7" x14ac:dyDescent="0.25">
      <c r="A209" s="2">
        <v>27</v>
      </c>
      <c r="B209" s="2"/>
      <c r="C209" s="3"/>
      <c r="D209" s="3"/>
      <c r="E209" s="4"/>
      <c r="F209" s="3"/>
      <c r="G209" s="4"/>
    </row>
    <row r="210" spans="1:7" x14ac:dyDescent="0.25">
      <c r="A210" s="2">
        <v>28</v>
      </c>
      <c r="B210" s="2"/>
      <c r="C210" s="3"/>
      <c r="D210" s="3"/>
      <c r="E210" s="4"/>
      <c r="F210" s="8"/>
      <c r="G210" s="6"/>
    </row>
    <row r="211" spans="1:7" x14ac:dyDescent="0.25">
      <c r="A211" s="2">
        <v>29</v>
      </c>
      <c r="B211" s="2"/>
      <c r="C211" s="3"/>
      <c r="D211" s="3"/>
      <c r="E211" s="4"/>
      <c r="F211" s="3"/>
      <c r="G211" s="4"/>
    </row>
    <row r="212" spans="1:7" x14ac:dyDescent="0.25">
      <c r="A212" s="2">
        <v>30</v>
      </c>
      <c r="B212" s="2"/>
      <c r="C212" s="3"/>
      <c r="D212" s="3"/>
      <c r="E212" s="4"/>
      <c r="F212" s="3"/>
      <c r="G212" s="4"/>
    </row>
    <row r="213" spans="1:7" x14ac:dyDescent="0.25">
      <c r="A213" s="2">
        <v>31</v>
      </c>
      <c r="B213" s="2"/>
      <c r="C213" s="3"/>
      <c r="D213" s="3"/>
      <c r="E213" s="4"/>
      <c r="F213" s="3"/>
      <c r="G213" s="4"/>
    </row>
    <row r="214" spans="1:7" x14ac:dyDescent="0.25">
      <c r="A214" s="7">
        <v>37104</v>
      </c>
      <c r="B214" s="2"/>
      <c r="C214" s="3"/>
      <c r="D214" s="3"/>
      <c r="E214" s="4"/>
      <c r="F214" s="3"/>
      <c r="G214" s="4"/>
    </row>
    <row r="215" spans="1:7" x14ac:dyDescent="0.25">
      <c r="A215" s="2">
        <v>2</v>
      </c>
      <c r="B215" s="2"/>
      <c r="C215" s="3"/>
      <c r="D215" s="3"/>
      <c r="E215" s="4"/>
      <c r="F215" s="3"/>
      <c r="G215" s="4"/>
    </row>
    <row r="216" spans="1:7" x14ac:dyDescent="0.25">
      <c r="A216" s="2">
        <v>3</v>
      </c>
      <c r="B216" s="2"/>
      <c r="C216" s="3"/>
      <c r="D216" s="3"/>
      <c r="E216" s="4"/>
      <c r="F216" s="3"/>
      <c r="G216" s="4"/>
    </row>
    <row r="217" spans="1:7" x14ac:dyDescent="0.25">
      <c r="A217" s="2">
        <v>4</v>
      </c>
      <c r="B217" s="2"/>
      <c r="C217" s="3"/>
      <c r="D217" s="3"/>
      <c r="E217" s="4"/>
      <c r="F217" s="3"/>
      <c r="G217" s="4"/>
    </row>
    <row r="218" spans="1:7" x14ac:dyDescent="0.25">
      <c r="A218" s="2">
        <v>5</v>
      </c>
      <c r="B218" s="2">
        <v>0.3</v>
      </c>
      <c r="C218" s="3">
        <v>1.7</v>
      </c>
      <c r="D218" s="3">
        <v>1.3</v>
      </c>
      <c r="E218" s="4">
        <v>1.8</v>
      </c>
      <c r="F218" s="3">
        <v>15</v>
      </c>
      <c r="G218" s="4">
        <v>20.6</v>
      </c>
    </row>
    <row r="219" spans="1:7" x14ac:dyDescent="0.25">
      <c r="A219" s="2">
        <v>6</v>
      </c>
      <c r="B219" s="2"/>
      <c r="C219" s="3"/>
      <c r="D219" s="3"/>
      <c r="E219" s="4"/>
      <c r="F219" s="3"/>
      <c r="G219" s="4"/>
    </row>
    <row r="220" spans="1:7" x14ac:dyDescent="0.25">
      <c r="A220" s="2">
        <v>7</v>
      </c>
      <c r="B220" s="2"/>
      <c r="C220" s="3"/>
      <c r="D220" s="3"/>
      <c r="E220" s="4"/>
      <c r="F220" s="3"/>
      <c r="G220" s="4"/>
    </row>
    <row r="221" spans="1:7" x14ac:dyDescent="0.25">
      <c r="A221" s="2">
        <v>8</v>
      </c>
      <c r="B221" s="2"/>
      <c r="C221" s="3"/>
      <c r="D221" s="3"/>
      <c r="E221" s="4"/>
      <c r="F221" s="3"/>
      <c r="G221" s="4"/>
    </row>
    <row r="222" spans="1:7" x14ac:dyDescent="0.25">
      <c r="A222" s="2">
        <v>9</v>
      </c>
      <c r="B222" s="2"/>
      <c r="C222" s="3"/>
      <c r="D222" s="3"/>
      <c r="E222" s="4"/>
      <c r="F222" s="3"/>
      <c r="G222" s="4"/>
    </row>
    <row r="223" spans="1:7" x14ac:dyDescent="0.25">
      <c r="A223" s="2">
        <v>10</v>
      </c>
      <c r="B223" s="2"/>
      <c r="C223" s="3"/>
      <c r="D223" s="3"/>
      <c r="E223" s="4"/>
      <c r="F223" s="3"/>
      <c r="G223" s="4"/>
    </row>
    <row r="224" spans="1:7" x14ac:dyDescent="0.25">
      <c r="A224" s="2">
        <v>11</v>
      </c>
      <c r="B224" s="2"/>
      <c r="C224" s="3"/>
      <c r="D224" s="3"/>
      <c r="E224" s="4"/>
      <c r="F224" s="3"/>
      <c r="G224" s="4"/>
    </row>
    <row r="225" spans="1:7" x14ac:dyDescent="0.25">
      <c r="A225" s="2">
        <v>12</v>
      </c>
      <c r="B225" s="2"/>
      <c r="C225" s="3"/>
      <c r="D225" s="3"/>
      <c r="E225" s="4"/>
      <c r="F225" s="3"/>
      <c r="G225" s="4"/>
    </row>
    <row r="226" spans="1:7" x14ac:dyDescent="0.25">
      <c r="A226" s="2">
        <v>13</v>
      </c>
      <c r="B226" s="2"/>
      <c r="C226" s="3"/>
      <c r="D226" s="3"/>
      <c r="E226" s="4"/>
      <c r="F226" s="3"/>
      <c r="G226" s="4"/>
    </row>
    <row r="227" spans="1:7" x14ac:dyDescent="0.25">
      <c r="A227" s="2">
        <v>14</v>
      </c>
      <c r="B227" s="2"/>
      <c r="C227" s="3"/>
      <c r="D227" s="3"/>
      <c r="E227" s="4"/>
      <c r="F227" s="3"/>
      <c r="G227" s="4"/>
    </row>
    <row r="228" spans="1:7" x14ac:dyDescent="0.25">
      <c r="A228" s="2">
        <v>15</v>
      </c>
      <c r="B228" s="2"/>
      <c r="C228" s="3"/>
      <c r="D228" s="3"/>
      <c r="E228" s="4"/>
      <c r="F228" s="3"/>
      <c r="G228" s="4"/>
    </row>
    <row r="229" spans="1:7" x14ac:dyDescent="0.25">
      <c r="A229" s="2">
        <v>16</v>
      </c>
      <c r="B229" s="2"/>
      <c r="C229" s="3"/>
      <c r="D229" s="3"/>
      <c r="E229" s="4"/>
      <c r="F229" s="3"/>
      <c r="G229" s="4"/>
    </row>
    <row r="230" spans="1:7" x14ac:dyDescent="0.25">
      <c r="A230" s="2">
        <v>17</v>
      </c>
      <c r="B230" s="2"/>
      <c r="C230" s="3"/>
      <c r="D230" s="3"/>
      <c r="E230" s="4"/>
      <c r="F230" s="3"/>
      <c r="G230" s="4"/>
    </row>
    <row r="231" spans="1:7" x14ac:dyDescent="0.25">
      <c r="A231" s="2">
        <v>18</v>
      </c>
      <c r="B231" s="2"/>
      <c r="C231" s="3"/>
      <c r="D231" s="3"/>
      <c r="E231" s="4"/>
      <c r="F231" s="3"/>
      <c r="G231" s="4"/>
    </row>
    <row r="232" spans="1:7" x14ac:dyDescent="0.25">
      <c r="A232" s="2">
        <v>19</v>
      </c>
      <c r="B232" s="2"/>
      <c r="C232" s="3"/>
      <c r="D232" s="3"/>
      <c r="E232" s="4"/>
      <c r="F232" s="3"/>
      <c r="G232" s="4"/>
    </row>
    <row r="233" spans="1:7" x14ac:dyDescent="0.25">
      <c r="A233" s="2">
        <v>20</v>
      </c>
      <c r="B233" s="2"/>
      <c r="C233" s="3"/>
      <c r="D233" s="3"/>
      <c r="E233" s="4"/>
      <c r="F233" s="3"/>
      <c r="G233" s="4"/>
    </row>
    <row r="234" spans="1:7" x14ac:dyDescent="0.25">
      <c r="A234" s="2">
        <v>21</v>
      </c>
      <c r="B234" s="2"/>
      <c r="C234" s="3"/>
      <c r="D234" s="3">
        <v>8.5</v>
      </c>
      <c r="E234" s="4">
        <v>1.4</v>
      </c>
      <c r="F234" s="3"/>
      <c r="G234" s="4"/>
    </row>
    <row r="235" spans="1:7" x14ac:dyDescent="0.25">
      <c r="A235" s="2">
        <v>22</v>
      </c>
      <c r="B235" s="2"/>
      <c r="C235" s="3"/>
      <c r="D235" s="3"/>
      <c r="E235" s="4"/>
      <c r="F235" s="3"/>
      <c r="G235" s="4"/>
    </row>
    <row r="236" spans="1:7" x14ac:dyDescent="0.25">
      <c r="A236" s="2">
        <v>23</v>
      </c>
      <c r="B236" s="2">
        <v>7.5</v>
      </c>
      <c r="C236" s="3">
        <v>2.2999999999999998</v>
      </c>
      <c r="D236" s="3">
        <v>11.4</v>
      </c>
      <c r="E236" s="4">
        <v>12</v>
      </c>
      <c r="F236" s="3"/>
      <c r="G236" s="4"/>
    </row>
    <row r="237" spans="1:7" x14ac:dyDescent="0.25">
      <c r="A237" s="2">
        <v>24</v>
      </c>
      <c r="B237" s="2">
        <v>20.399999999999999</v>
      </c>
      <c r="C237" s="3">
        <v>22.4</v>
      </c>
      <c r="D237" s="3">
        <v>0</v>
      </c>
      <c r="E237" s="4">
        <v>14</v>
      </c>
      <c r="F237" s="3">
        <v>8</v>
      </c>
      <c r="G237" s="4">
        <v>25.8</v>
      </c>
    </row>
    <row r="238" spans="1:7" x14ac:dyDescent="0.25">
      <c r="A238" s="2">
        <v>25</v>
      </c>
      <c r="B238" s="2"/>
      <c r="C238" s="3"/>
      <c r="D238" s="3"/>
      <c r="E238" s="4"/>
      <c r="F238" s="3"/>
      <c r="G238" s="4"/>
    </row>
    <row r="239" spans="1:7" x14ac:dyDescent="0.25">
      <c r="A239" s="2">
        <v>26</v>
      </c>
      <c r="B239" s="2"/>
      <c r="C239" s="3"/>
      <c r="D239" s="3"/>
      <c r="E239" s="4"/>
      <c r="F239" s="3"/>
      <c r="G239" s="4"/>
    </row>
    <row r="240" spans="1:7" x14ac:dyDescent="0.25">
      <c r="A240" s="2">
        <v>27</v>
      </c>
      <c r="B240" s="2"/>
      <c r="C240" s="3"/>
      <c r="D240" s="3"/>
      <c r="E240" s="4"/>
      <c r="F240" s="3"/>
      <c r="G240" s="4"/>
    </row>
    <row r="241" spans="1:7" x14ac:dyDescent="0.25">
      <c r="A241" s="2">
        <v>28</v>
      </c>
      <c r="B241" s="2">
        <v>11.4</v>
      </c>
      <c r="C241" s="3">
        <v>11</v>
      </c>
      <c r="D241" s="3">
        <v>1.2</v>
      </c>
      <c r="E241" s="4">
        <v>16.399999999999999</v>
      </c>
      <c r="F241" s="8">
        <v>0</v>
      </c>
      <c r="G241" s="6">
        <v>2.2000000000000002</v>
      </c>
    </row>
    <row r="242" spans="1:7" x14ac:dyDescent="0.25">
      <c r="A242" s="2">
        <v>29</v>
      </c>
      <c r="B242" s="2">
        <v>2</v>
      </c>
      <c r="C242" s="3">
        <v>2.5</v>
      </c>
      <c r="D242" s="3">
        <v>10</v>
      </c>
      <c r="E242" s="4">
        <v>2</v>
      </c>
      <c r="F242" s="3">
        <v>5</v>
      </c>
      <c r="G242" s="4">
        <v>7</v>
      </c>
    </row>
    <row r="243" spans="1:7" x14ac:dyDescent="0.25">
      <c r="A243" s="2">
        <v>30</v>
      </c>
      <c r="B243" s="2">
        <v>10</v>
      </c>
      <c r="C243" s="3">
        <v>10</v>
      </c>
      <c r="D243" s="3">
        <v>61</v>
      </c>
      <c r="E243" s="4">
        <v>8.1999999999999993</v>
      </c>
      <c r="F243" s="3">
        <v>35.799999999999997</v>
      </c>
      <c r="G243" s="4">
        <v>12</v>
      </c>
    </row>
    <row r="244" spans="1:7" x14ac:dyDescent="0.25">
      <c r="A244" s="2">
        <v>31</v>
      </c>
      <c r="B244" s="2"/>
      <c r="C244" s="3"/>
      <c r="D244" s="3"/>
      <c r="E244" s="4"/>
      <c r="F244" s="3"/>
      <c r="G244" s="4"/>
    </row>
    <row r="245" spans="1:7" x14ac:dyDescent="0.25">
      <c r="A245" s="7">
        <v>37135</v>
      </c>
      <c r="B245" s="2">
        <v>0</v>
      </c>
      <c r="C245" s="3">
        <v>10.1</v>
      </c>
      <c r="D245" s="3">
        <v>0</v>
      </c>
      <c r="E245" s="4">
        <v>3</v>
      </c>
      <c r="F245" s="3">
        <v>0</v>
      </c>
      <c r="G245" s="4">
        <v>2.8</v>
      </c>
    </row>
    <row r="246" spans="1:7" x14ac:dyDescent="0.25">
      <c r="A246" s="2">
        <v>2</v>
      </c>
      <c r="B246" s="2">
        <v>27.4</v>
      </c>
      <c r="C246" s="3">
        <v>25.5</v>
      </c>
      <c r="D246" s="3">
        <v>33.200000000000003</v>
      </c>
      <c r="E246" s="4">
        <v>23.7</v>
      </c>
      <c r="F246" s="3">
        <v>0</v>
      </c>
      <c r="G246" s="4">
        <v>12.7</v>
      </c>
    </row>
    <row r="247" spans="1:7" x14ac:dyDescent="0.25">
      <c r="A247" s="2">
        <v>3</v>
      </c>
      <c r="B247" s="2">
        <v>12.6</v>
      </c>
      <c r="C247" s="3">
        <v>15.1</v>
      </c>
      <c r="D247" s="3">
        <v>35.200000000000003</v>
      </c>
      <c r="E247" s="4">
        <v>15.8</v>
      </c>
      <c r="F247" s="3">
        <v>22.5</v>
      </c>
      <c r="G247" s="4">
        <v>14.2</v>
      </c>
    </row>
    <row r="248" spans="1:7" x14ac:dyDescent="0.25">
      <c r="A248" s="2">
        <v>4</v>
      </c>
      <c r="B248" s="2">
        <v>9</v>
      </c>
      <c r="C248" s="3">
        <v>7.1</v>
      </c>
      <c r="D248" s="3">
        <v>5</v>
      </c>
      <c r="E248" s="4">
        <v>11</v>
      </c>
      <c r="F248" s="3">
        <v>34.5</v>
      </c>
      <c r="G248" s="4">
        <v>13.6</v>
      </c>
    </row>
    <row r="249" spans="1:7" x14ac:dyDescent="0.25">
      <c r="A249" s="2">
        <v>5</v>
      </c>
      <c r="B249" s="2">
        <v>2.5</v>
      </c>
      <c r="C249" s="3">
        <v>4.0999999999999996</v>
      </c>
      <c r="D249" s="3">
        <v>3.8</v>
      </c>
      <c r="E249" s="4">
        <v>2.9</v>
      </c>
      <c r="F249" s="3">
        <v>0</v>
      </c>
      <c r="G249" s="4">
        <v>0</v>
      </c>
    </row>
    <row r="250" spans="1:7" x14ac:dyDescent="0.25">
      <c r="A250" s="2">
        <v>6</v>
      </c>
      <c r="B250" s="2"/>
      <c r="C250" s="3"/>
      <c r="D250" s="3"/>
      <c r="E250" s="4"/>
      <c r="F250" s="3"/>
      <c r="G250" s="4"/>
    </row>
    <row r="251" spans="1:7" x14ac:dyDescent="0.25">
      <c r="A251" s="2">
        <v>7</v>
      </c>
      <c r="B251" s="2"/>
      <c r="C251" s="3"/>
      <c r="D251" s="3"/>
      <c r="E251" s="4"/>
      <c r="F251" s="3"/>
      <c r="G251" s="4"/>
    </row>
    <row r="252" spans="1:7" x14ac:dyDescent="0.25">
      <c r="A252" s="2">
        <v>8</v>
      </c>
      <c r="B252" s="2"/>
      <c r="C252" s="3"/>
      <c r="D252" s="3"/>
      <c r="E252" s="4"/>
      <c r="F252" s="3"/>
      <c r="G252" s="4"/>
    </row>
    <row r="253" spans="1:7" x14ac:dyDescent="0.25">
      <c r="A253" s="2">
        <v>9</v>
      </c>
      <c r="B253" s="2"/>
      <c r="C253" s="3"/>
      <c r="D253" s="3"/>
      <c r="E253" s="4"/>
      <c r="F253" s="3"/>
      <c r="G253" s="4"/>
    </row>
    <row r="254" spans="1:7" x14ac:dyDescent="0.25">
      <c r="A254" s="2">
        <v>10</v>
      </c>
      <c r="B254" s="2"/>
      <c r="C254" s="3"/>
      <c r="D254" s="3"/>
      <c r="E254" s="4"/>
      <c r="F254" s="3"/>
      <c r="G254" s="4"/>
    </row>
    <row r="255" spans="1:7" x14ac:dyDescent="0.25">
      <c r="A255" s="2">
        <v>11</v>
      </c>
      <c r="B255" s="2"/>
      <c r="C255" s="3"/>
      <c r="D255" s="3"/>
      <c r="E255" s="4"/>
      <c r="F255" s="3"/>
      <c r="G255" s="4"/>
    </row>
    <row r="256" spans="1:7" x14ac:dyDescent="0.25">
      <c r="A256" s="2">
        <v>12</v>
      </c>
      <c r="B256" s="2"/>
      <c r="C256" s="3"/>
      <c r="D256" s="3"/>
      <c r="E256" s="4"/>
      <c r="F256" s="3"/>
      <c r="G256" s="4"/>
    </row>
    <row r="257" spans="1:7" x14ac:dyDescent="0.25">
      <c r="A257" s="2">
        <v>13</v>
      </c>
      <c r="B257" s="2"/>
      <c r="C257" s="3"/>
      <c r="D257" s="3"/>
      <c r="E257" s="4"/>
      <c r="F257" s="3"/>
      <c r="G257" s="4"/>
    </row>
    <row r="258" spans="1:7" x14ac:dyDescent="0.25">
      <c r="A258" s="2">
        <v>14</v>
      </c>
      <c r="B258" s="2"/>
      <c r="C258" s="3"/>
      <c r="D258" s="3"/>
      <c r="E258" s="4"/>
      <c r="F258" s="3"/>
      <c r="G258" s="4"/>
    </row>
    <row r="259" spans="1:7" x14ac:dyDescent="0.25">
      <c r="A259" s="2">
        <v>15</v>
      </c>
      <c r="B259" s="2"/>
      <c r="C259" s="3"/>
      <c r="D259" s="3"/>
      <c r="E259" s="4"/>
      <c r="F259" s="3"/>
      <c r="G259" s="4"/>
    </row>
    <row r="260" spans="1:7" x14ac:dyDescent="0.25">
      <c r="A260" s="2">
        <v>16</v>
      </c>
      <c r="B260" s="2"/>
      <c r="C260" s="3"/>
      <c r="D260" s="3"/>
      <c r="E260" s="4"/>
      <c r="F260" s="3"/>
      <c r="G260" s="4"/>
    </row>
    <row r="261" spans="1:7" x14ac:dyDescent="0.25">
      <c r="A261" s="2">
        <v>17</v>
      </c>
      <c r="B261" s="2"/>
      <c r="C261" s="3"/>
      <c r="D261" s="3"/>
      <c r="E261" s="4"/>
      <c r="F261" s="3"/>
      <c r="G261" s="4"/>
    </row>
    <row r="262" spans="1:7" x14ac:dyDescent="0.25">
      <c r="A262" s="2">
        <v>18</v>
      </c>
      <c r="B262" s="2"/>
      <c r="C262" s="3"/>
      <c r="D262" s="3"/>
      <c r="E262" s="4"/>
      <c r="F262" s="3"/>
      <c r="G262" s="4"/>
    </row>
    <row r="263" spans="1:7" x14ac:dyDescent="0.25">
      <c r="A263" s="2">
        <v>19</v>
      </c>
      <c r="B263" s="2"/>
      <c r="C263" s="3"/>
      <c r="D263" s="3"/>
      <c r="E263" s="4"/>
      <c r="F263" s="3"/>
      <c r="G263" s="4"/>
    </row>
    <row r="264" spans="1:7" x14ac:dyDescent="0.25">
      <c r="A264" s="2">
        <v>20</v>
      </c>
      <c r="B264" s="2"/>
      <c r="C264" s="3"/>
      <c r="D264" s="3"/>
      <c r="E264" s="4"/>
      <c r="F264" s="3"/>
      <c r="G264" s="4"/>
    </row>
    <row r="265" spans="1:7" x14ac:dyDescent="0.25">
      <c r="A265" s="2">
        <v>21</v>
      </c>
      <c r="B265" s="2"/>
      <c r="C265" s="3"/>
      <c r="D265" s="3"/>
      <c r="E265" s="4"/>
      <c r="F265" s="3"/>
      <c r="G265" s="4"/>
    </row>
    <row r="266" spans="1:7" x14ac:dyDescent="0.25">
      <c r="A266" s="2">
        <v>22</v>
      </c>
      <c r="B266" s="2"/>
      <c r="C266" s="3"/>
      <c r="D266" s="3"/>
      <c r="E266" s="4"/>
      <c r="F266" s="3"/>
      <c r="G266" s="4"/>
    </row>
    <row r="267" spans="1:7" x14ac:dyDescent="0.25">
      <c r="A267" s="2">
        <v>23</v>
      </c>
      <c r="B267" s="2"/>
      <c r="C267" s="3"/>
      <c r="D267" s="3"/>
      <c r="E267" s="4"/>
      <c r="F267" s="3"/>
      <c r="G267" s="4"/>
    </row>
    <row r="268" spans="1:7" x14ac:dyDescent="0.25">
      <c r="A268" s="2">
        <v>24</v>
      </c>
      <c r="B268" s="2"/>
      <c r="C268" s="3"/>
      <c r="D268" s="3"/>
      <c r="E268" s="4"/>
      <c r="F268" s="3"/>
      <c r="G268" s="4"/>
    </row>
    <row r="269" spans="1:7" x14ac:dyDescent="0.25">
      <c r="A269" s="2">
        <v>25</v>
      </c>
      <c r="B269" s="2"/>
      <c r="C269" s="3"/>
      <c r="D269" s="3"/>
      <c r="E269" s="4"/>
      <c r="F269" s="3"/>
      <c r="G269" s="4"/>
    </row>
    <row r="270" spans="1:7" x14ac:dyDescent="0.25">
      <c r="A270" s="2">
        <v>26</v>
      </c>
      <c r="B270" s="2"/>
      <c r="C270" s="3"/>
      <c r="D270" s="3"/>
      <c r="E270" s="4"/>
      <c r="F270" s="3"/>
      <c r="G270" s="4"/>
    </row>
    <row r="271" spans="1:7" x14ac:dyDescent="0.25">
      <c r="A271" s="2">
        <v>27</v>
      </c>
      <c r="B271" s="2"/>
      <c r="C271" s="3"/>
      <c r="D271" s="3"/>
      <c r="E271" s="4"/>
      <c r="F271" s="3"/>
      <c r="G271" s="4"/>
    </row>
    <row r="272" spans="1:7" x14ac:dyDescent="0.25">
      <c r="A272" s="2">
        <v>28</v>
      </c>
      <c r="B272" s="2"/>
      <c r="C272" s="3"/>
      <c r="D272" s="3"/>
      <c r="E272" s="4"/>
      <c r="F272" s="5"/>
      <c r="G272" s="6"/>
    </row>
    <row r="273" spans="1:7" x14ac:dyDescent="0.25">
      <c r="A273" s="2">
        <v>29</v>
      </c>
      <c r="B273" s="2"/>
      <c r="C273" s="3"/>
      <c r="D273" s="3"/>
      <c r="E273" s="4"/>
      <c r="F273" s="3"/>
      <c r="G273" s="4"/>
    </row>
    <row r="274" spans="1:7" x14ac:dyDescent="0.25">
      <c r="A274" s="2">
        <v>30</v>
      </c>
      <c r="B274" s="2"/>
      <c r="C274" s="3"/>
      <c r="D274" s="3"/>
      <c r="E274" s="4"/>
      <c r="F274" s="3"/>
      <c r="G274" s="4"/>
    </row>
    <row r="275" spans="1:7" x14ac:dyDescent="0.25">
      <c r="A275" s="7">
        <v>37165</v>
      </c>
      <c r="B275" s="2"/>
      <c r="C275" s="3"/>
      <c r="D275" s="3"/>
      <c r="E275" s="4"/>
      <c r="F275" s="3"/>
      <c r="G275" s="4"/>
    </row>
    <row r="276" spans="1:7" x14ac:dyDescent="0.25">
      <c r="A276" s="2">
        <v>2</v>
      </c>
      <c r="B276" s="2"/>
      <c r="C276" s="3"/>
      <c r="D276" s="3"/>
      <c r="E276" s="4"/>
      <c r="F276" s="3"/>
      <c r="G276" s="4"/>
    </row>
    <row r="277" spans="1:7" x14ac:dyDescent="0.25">
      <c r="A277" s="2">
        <v>3</v>
      </c>
      <c r="B277" s="2">
        <v>2.2000000000000002</v>
      </c>
      <c r="C277" s="3">
        <v>8</v>
      </c>
      <c r="D277" s="3">
        <v>6</v>
      </c>
      <c r="E277" s="4">
        <v>0.4</v>
      </c>
      <c r="F277" s="3">
        <v>0</v>
      </c>
      <c r="G277" s="4">
        <v>1.4</v>
      </c>
    </row>
    <row r="278" spans="1:7" x14ac:dyDescent="0.25">
      <c r="A278" s="2">
        <v>4</v>
      </c>
      <c r="B278" s="2"/>
      <c r="C278" s="3"/>
      <c r="D278" s="3"/>
      <c r="E278" s="4"/>
      <c r="F278" s="3"/>
      <c r="G278" s="4"/>
    </row>
    <row r="279" spans="1:7" x14ac:dyDescent="0.25">
      <c r="A279" s="2">
        <v>5</v>
      </c>
      <c r="B279" s="2">
        <v>0</v>
      </c>
      <c r="C279" s="3">
        <v>0</v>
      </c>
      <c r="D279" s="3">
        <v>9</v>
      </c>
      <c r="E279" s="4">
        <v>1</v>
      </c>
      <c r="F279" s="3"/>
      <c r="G279" s="4"/>
    </row>
    <row r="280" spans="1:7" x14ac:dyDescent="0.25">
      <c r="A280" s="2">
        <v>6</v>
      </c>
      <c r="B280" s="2"/>
      <c r="C280" s="3"/>
      <c r="D280" s="3"/>
      <c r="E280" s="4"/>
      <c r="F280" s="3"/>
      <c r="G280" s="4">
        <v>3</v>
      </c>
    </row>
    <row r="281" spans="1:7" x14ac:dyDescent="0.25">
      <c r="A281" s="2">
        <v>7</v>
      </c>
      <c r="B281" s="2"/>
      <c r="C281" s="3"/>
      <c r="D281" s="3"/>
      <c r="E281" s="4"/>
      <c r="F281" s="3"/>
      <c r="G281" s="4"/>
    </row>
    <row r="282" spans="1:7" x14ac:dyDescent="0.25">
      <c r="A282" s="2">
        <v>8</v>
      </c>
      <c r="B282" s="2"/>
      <c r="C282" s="3"/>
      <c r="D282" s="3"/>
      <c r="E282" s="4"/>
      <c r="F282" s="3"/>
      <c r="G282" s="4"/>
    </row>
    <row r="283" spans="1:7" x14ac:dyDescent="0.25">
      <c r="A283" s="2">
        <v>9</v>
      </c>
      <c r="B283" s="2"/>
      <c r="C283" s="3"/>
      <c r="D283" s="3"/>
      <c r="E283" s="4"/>
      <c r="F283" s="3"/>
      <c r="G283" s="4"/>
    </row>
    <row r="284" spans="1:7" x14ac:dyDescent="0.25">
      <c r="A284" s="2">
        <v>10</v>
      </c>
      <c r="B284" s="2"/>
      <c r="C284" s="3"/>
      <c r="D284" s="3"/>
      <c r="E284" s="4"/>
      <c r="F284" s="3"/>
      <c r="G284" s="4"/>
    </row>
    <row r="285" spans="1:7" x14ac:dyDescent="0.25">
      <c r="A285" s="2">
        <v>11</v>
      </c>
      <c r="B285" s="2"/>
      <c r="C285" s="3"/>
      <c r="D285" s="3"/>
      <c r="E285" s="4"/>
      <c r="F285" s="3"/>
      <c r="G285" s="4"/>
    </row>
    <row r="286" spans="1:7" x14ac:dyDescent="0.25">
      <c r="A286" s="2">
        <v>12</v>
      </c>
      <c r="B286" s="2"/>
      <c r="C286" s="3"/>
      <c r="D286" s="3"/>
      <c r="E286" s="4"/>
      <c r="F286" s="3"/>
      <c r="G286" s="4"/>
    </row>
    <row r="287" spans="1:7" x14ac:dyDescent="0.25">
      <c r="A287" s="2">
        <v>13</v>
      </c>
      <c r="B287" s="2"/>
      <c r="C287" s="3"/>
      <c r="D287" s="3"/>
      <c r="E287" s="4"/>
      <c r="F287" s="3"/>
      <c r="G287" s="4"/>
    </row>
    <row r="288" spans="1:7" x14ac:dyDescent="0.25">
      <c r="A288" s="2">
        <v>14</v>
      </c>
      <c r="B288" s="2"/>
      <c r="C288" s="3"/>
      <c r="D288" s="3"/>
      <c r="E288" s="4"/>
      <c r="F288" s="3"/>
      <c r="G288" s="4"/>
    </row>
    <row r="289" spans="1:7" x14ac:dyDescent="0.25">
      <c r="A289" s="2">
        <v>15</v>
      </c>
      <c r="B289" s="2"/>
      <c r="C289" s="3"/>
      <c r="D289" s="3"/>
      <c r="E289" s="4"/>
      <c r="F289" s="3"/>
      <c r="G289" s="4"/>
    </row>
    <row r="290" spans="1:7" x14ac:dyDescent="0.25">
      <c r="A290" s="2">
        <v>16</v>
      </c>
      <c r="B290" s="2"/>
      <c r="C290" s="3"/>
      <c r="D290" s="3"/>
      <c r="E290" s="4"/>
      <c r="F290" s="3"/>
      <c r="G290" s="4"/>
    </row>
    <row r="291" spans="1:7" x14ac:dyDescent="0.25">
      <c r="A291" s="2">
        <v>17</v>
      </c>
      <c r="B291" s="2"/>
      <c r="C291" s="3"/>
      <c r="D291" s="3"/>
      <c r="E291" s="4"/>
      <c r="F291" s="3"/>
      <c r="G291" s="4"/>
    </row>
    <row r="292" spans="1:7" x14ac:dyDescent="0.25">
      <c r="A292" s="2">
        <v>18</v>
      </c>
      <c r="B292" s="2"/>
      <c r="C292" s="3"/>
      <c r="D292" s="3"/>
      <c r="E292" s="4"/>
      <c r="F292" s="3"/>
      <c r="G292" s="4"/>
    </row>
    <row r="293" spans="1:7" x14ac:dyDescent="0.25">
      <c r="A293" s="2">
        <v>19</v>
      </c>
      <c r="B293" s="2"/>
      <c r="C293" s="3"/>
      <c r="D293" s="3"/>
      <c r="E293" s="4"/>
      <c r="F293" s="3"/>
      <c r="G293" s="4"/>
    </row>
    <row r="294" spans="1:7" x14ac:dyDescent="0.25">
      <c r="A294" s="2">
        <v>20</v>
      </c>
      <c r="B294" s="2"/>
      <c r="C294" s="3"/>
      <c r="D294" s="3"/>
      <c r="E294" s="4"/>
      <c r="F294" s="3"/>
      <c r="G294" s="4"/>
    </row>
    <row r="295" spans="1:7" x14ac:dyDescent="0.25">
      <c r="A295" s="2">
        <v>21</v>
      </c>
      <c r="B295" s="2">
        <v>27.9</v>
      </c>
      <c r="C295" s="3">
        <v>6.4</v>
      </c>
      <c r="D295" s="3">
        <v>8.3000000000000007</v>
      </c>
      <c r="E295" s="4">
        <v>18.5</v>
      </c>
      <c r="F295" s="3">
        <v>12</v>
      </c>
      <c r="G295" s="4">
        <v>3.6</v>
      </c>
    </row>
    <row r="296" spans="1:7" x14ac:dyDescent="0.25">
      <c r="A296" s="2">
        <v>22</v>
      </c>
      <c r="B296" s="2"/>
      <c r="C296" s="3"/>
      <c r="D296" s="3">
        <v>2.2999999999999998</v>
      </c>
      <c r="E296" s="4"/>
      <c r="F296" s="3">
        <v>3.75</v>
      </c>
      <c r="G296" s="4">
        <v>5.8</v>
      </c>
    </row>
    <row r="297" spans="1:7" x14ac:dyDescent="0.25">
      <c r="A297" s="2">
        <v>23</v>
      </c>
      <c r="B297" s="2">
        <v>17.399999999999999</v>
      </c>
      <c r="C297" s="3">
        <v>8.9</v>
      </c>
      <c r="D297" s="3">
        <v>0</v>
      </c>
      <c r="E297" s="4">
        <v>10.3</v>
      </c>
      <c r="F297" s="3"/>
      <c r="G297" s="4">
        <v>48</v>
      </c>
    </row>
    <row r="298" spans="1:7" x14ac:dyDescent="0.25">
      <c r="A298" s="2">
        <v>24</v>
      </c>
      <c r="B298" s="2"/>
      <c r="C298" s="3"/>
      <c r="D298" s="3"/>
      <c r="E298" s="4"/>
      <c r="F298" s="3">
        <v>13.75</v>
      </c>
      <c r="G298" s="4">
        <v>3.8</v>
      </c>
    </row>
    <row r="299" spans="1:7" x14ac:dyDescent="0.25">
      <c r="A299" s="2">
        <v>25</v>
      </c>
      <c r="B299" s="2"/>
      <c r="C299" s="3"/>
      <c r="D299" s="3"/>
      <c r="E299" s="4"/>
      <c r="F299" s="3"/>
      <c r="G299" s="4"/>
    </row>
    <row r="300" spans="1:7" x14ac:dyDescent="0.25">
      <c r="A300" s="2">
        <v>26</v>
      </c>
      <c r="B300" s="2"/>
      <c r="C300" s="3"/>
      <c r="D300" s="3"/>
      <c r="E300" s="4"/>
      <c r="F300" s="3"/>
      <c r="G300" s="4"/>
    </row>
    <row r="301" spans="1:7" x14ac:dyDescent="0.25">
      <c r="A301" s="2">
        <v>27</v>
      </c>
      <c r="B301" s="2"/>
      <c r="C301" s="3"/>
      <c r="D301" s="3"/>
      <c r="E301" s="4"/>
      <c r="F301" s="3"/>
      <c r="G301" s="4"/>
    </row>
    <row r="302" spans="1:7" x14ac:dyDescent="0.25">
      <c r="A302" s="2">
        <v>28</v>
      </c>
      <c r="B302" s="2"/>
      <c r="C302" s="3"/>
      <c r="D302" s="3"/>
      <c r="E302" s="4"/>
      <c r="F302" s="8"/>
      <c r="G302" s="6"/>
    </row>
    <row r="303" spans="1:7" x14ac:dyDescent="0.25">
      <c r="A303" s="2">
        <v>29</v>
      </c>
      <c r="B303" s="2"/>
      <c r="C303" s="3"/>
      <c r="D303" s="3"/>
      <c r="E303" s="4"/>
      <c r="F303" s="3"/>
      <c r="G303" s="4">
        <v>7.6</v>
      </c>
    </row>
    <row r="304" spans="1:7" x14ac:dyDescent="0.25">
      <c r="A304" s="2">
        <v>30</v>
      </c>
      <c r="B304" s="2"/>
      <c r="C304" s="3"/>
      <c r="D304" s="3"/>
      <c r="E304" s="4"/>
      <c r="F304" s="3"/>
      <c r="G304" s="4">
        <v>8.1999999999999993</v>
      </c>
    </row>
    <row r="305" spans="1:7" x14ac:dyDescent="0.25">
      <c r="A305" s="2">
        <v>31</v>
      </c>
      <c r="B305" s="2"/>
      <c r="C305" s="3"/>
      <c r="D305" s="3"/>
      <c r="E305" s="4"/>
      <c r="F305" s="3"/>
      <c r="G305" s="4"/>
    </row>
    <row r="306" spans="1:7" x14ac:dyDescent="0.25">
      <c r="A306" s="7">
        <v>37196</v>
      </c>
      <c r="B306" s="2"/>
      <c r="C306" s="3"/>
      <c r="D306" s="3"/>
      <c r="E306" s="4"/>
      <c r="F306" s="3"/>
      <c r="G306" s="4"/>
    </row>
    <row r="307" spans="1:7" x14ac:dyDescent="0.25">
      <c r="A307" s="2">
        <v>2</v>
      </c>
      <c r="B307" s="2"/>
      <c r="C307" s="3"/>
      <c r="D307" s="3"/>
      <c r="E307" s="4"/>
      <c r="F307" s="3">
        <v>6.5</v>
      </c>
      <c r="G307" s="4">
        <v>9.4</v>
      </c>
    </row>
    <row r="308" spans="1:7" x14ac:dyDescent="0.25">
      <c r="A308" s="2">
        <v>3</v>
      </c>
      <c r="B308" s="2">
        <v>3.1</v>
      </c>
      <c r="C308" s="3">
        <v>2.6</v>
      </c>
      <c r="D308" s="3">
        <v>2.4</v>
      </c>
      <c r="E308" s="4">
        <v>3.8</v>
      </c>
      <c r="F308" s="3">
        <v>3.8</v>
      </c>
      <c r="G308" s="4">
        <v>13.4</v>
      </c>
    </row>
    <row r="309" spans="1:7" x14ac:dyDescent="0.25">
      <c r="A309" s="2">
        <v>4</v>
      </c>
      <c r="B309" s="2">
        <v>16.3</v>
      </c>
      <c r="C309" s="3">
        <v>6.8</v>
      </c>
      <c r="D309" s="3">
        <v>6.4</v>
      </c>
      <c r="E309" s="4">
        <v>9.6999999999999993</v>
      </c>
      <c r="F309" s="3"/>
      <c r="G309" s="4"/>
    </row>
    <row r="310" spans="1:7" x14ac:dyDescent="0.25">
      <c r="A310" s="2">
        <v>5</v>
      </c>
      <c r="B310" s="2"/>
      <c r="C310" s="3"/>
      <c r="D310" s="3">
        <v>2.2999999999999998</v>
      </c>
      <c r="E310" s="4"/>
      <c r="F310" s="3">
        <v>1.25</v>
      </c>
      <c r="G310" s="4">
        <v>1.02</v>
      </c>
    </row>
    <row r="311" spans="1:7" x14ac:dyDescent="0.25">
      <c r="A311" s="2">
        <v>6</v>
      </c>
      <c r="B311" s="2">
        <v>1.4</v>
      </c>
      <c r="C311" s="3">
        <v>0.3</v>
      </c>
      <c r="D311" s="3">
        <v>1.2</v>
      </c>
      <c r="E311" s="4">
        <v>3.7</v>
      </c>
      <c r="F311" s="3"/>
      <c r="G311" s="4"/>
    </row>
    <row r="312" spans="1:7" x14ac:dyDescent="0.25">
      <c r="A312" s="2">
        <v>7</v>
      </c>
      <c r="B312" s="2"/>
      <c r="C312" s="3"/>
      <c r="D312" s="3"/>
      <c r="E312" s="4"/>
      <c r="F312" s="3"/>
      <c r="G312" s="4"/>
    </row>
    <row r="313" spans="1:7" x14ac:dyDescent="0.25">
      <c r="A313" s="2">
        <v>8</v>
      </c>
      <c r="B313" s="2"/>
      <c r="C313" s="3"/>
      <c r="D313" s="3"/>
      <c r="E313" s="4"/>
      <c r="F313" s="3">
        <v>1.6</v>
      </c>
      <c r="G313" s="4">
        <v>3.2</v>
      </c>
    </row>
    <row r="314" spans="1:7" x14ac:dyDescent="0.25">
      <c r="A314" s="2">
        <v>9</v>
      </c>
      <c r="B314" s="2"/>
      <c r="C314" s="3"/>
      <c r="D314" s="3"/>
      <c r="E314" s="4"/>
      <c r="F314" s="3">
        <v>5.8</v>
      </c>
      <c r="G314" s="4">
        <v>7.8</v>
      </c>
    </row>
    <row r="315" spans="1:7" x14ac:dyDescent="0.25">
      <c r="A315" s="2">
        <v>10</v>
      </c>
      <c r="B315" s="2">
        <v>15.3</v>
      </c>
      <c r="C315" s="3">
        <v>8.6</v>
      </c>
      <c r="D315" s="3">
        <v>17.600000000000001</v>
      </c>
      <c r="E315" s="4">
        <v>13.7</v>
      </c>
      <c r="F315" s="3"/>
      <c r="G315" s="4"/>
    </row>
    <row r="316" spans="1:7" x14ac:dyDescent="0.25">
      <c r="A316" s="2">
        <v>11</v>
      </c>
      <c r="B316" s="2"/>
      <c r="C316" s="3"/>
      <c r="D316" s="3"/>
      <c r="E316" s="4"/>
      <c r="F316" s="3"/>
      <c r="G316" s="4"/>
    </row>
    <row r="317" spans="1:7" x14ac:dyDescent="0.25">
      <c r="A317" s="2">
        <v>12</v>
      </c>
      <c r="B317" s="2"/>
      <c r="C317" s="3"/>
      <c r="D317" s="3"/>
      <c r="E317" s="4"/>
      <c r="F317" s="3"/>
      <c r="G317" s="4"/>
    </row>
    <row r="318" spans="1:7" x14ac:dyDescent="0.25">
      <c r="A318" s="2">
        <v>13</v>
      </c>
      <c r="B318" s="2"/>
      <c r="C318" s="3"/>
      <c r="D318" s="3"/>
      <c r="E318" s="4"/>
      <c r="F318" s="3"/>
      <c r="G318" s="4"/>
    </row>
    <row r="319" spans="1:7" x14ac:dyDescent="0.25">
      <c r="A319" s="2">
        <v>14</v>
      </c>
      <c r="B319" s="2"/>
      <c r="C319" s="3"/>
      <c r="D319" s="3"/>
      <c r="E319" s="4"/>
      <c r="F319" s="3"/>
      <c r="G319" s="4"/>
    </row>
    <row r="320" spans="1:7" x14ac:dyDescent="0.25">
      <c r="A320" s="2">
        <v>15</v>
      </c>
      <c r="B320" s="2"/>
      <c r="C320" s="3"/>
      <c r="D320" s="3"/>
      <c r="E320" s="4"/>
      <c r="F320" s="3"/>
      <c r="G320" s="4"/>
    </row>
    <row r="321" spans="1:7" x14ac:dyDescent="0.25">
      <c r="A321" s="2">
        <v>16</v>
      </c>
      <c r="B321" s="2"/>
      <c r="C321" s="3"/>
      <c r="D321" s="3"/>
      <c r="E321" s="4"/>
      <c r="F321" s="3"/>
      <c r="G321" s="4"/>
    </row>
    <row r="322" spans="1:7" x14ac:dyDescent="0.25">
      <c r="A322" s="2">
        <v>17</v>
      </c>
      <c r="B322" s="2"/>
      <c r="C322" s="3"/>
      <c r="D322" s="3"/>
      <c r="E322" s="4"/>
      <c r="F322" s="3"/>
      <c r="G322" s="4"/>
    </row>
    <row r="323" spans="1:7" x14ac:dyDescent="0.25">
      <c r="A323" s="2">
        <v>18</v>
      </c>
      <c r="B323" s="2"/>
      <c r="C323" s="3"/>
      <c r="D323" s="3"/>
      <c r="E323" s="4"/>
      <c r="F323" s="3"/>
      <c r="G323" s="4"/>
    </row>
    <row r="324" spans="1:7" x14ac:dyDescent="0.25">
      <c r="A324" s="2">
        <v>19</v>
      </c>
      <c r="B324" s="2"/>
      <c r="C324" s="3"/>
      <c r="D324" s="3"/>
      <c r="E324" s="4"/>
      <c r="F324" s="3"/>
      <c r="G324" s="4"/>
    </row>
    <row r="325" spans="1:7" x14ac:dyDescent="0.25">
      <c r="A325" s="2">
        <v>20</v>
      </c>
      <c r="B325" s="2"/>
      <c r="C325" s="3"/>
      <c r="D325" s="3"/>
      <c r="E325" s="4"/>
      <c r="F325" s="3"/>
      <c r="G325" s="4"/>
    </row>
    <row r="326" spans="1:7" x14ac:dyDescent="0.25">
      <c r="A326" s="2">
        <v>21</v>
      </c>
      <c r="B326" s="2"/>
      <c r="C326" s="3"/>
      <c r="D326" s="3"/>
      <c r="E326" s="4"/>
      <c r="F326" s="3"/>
      <c r="G326" s="4"/>
    </row>
    <row r="327" spans="1:7" x14ac:dyDescent="0.25">
      <c r="A327" s="2">
        <v>22</v>
      </c>
      <c r="B327" s="2"/>
      <c r="C327" s="3"/>
      <c r="D327" s="3"/>
      <c r="E327" s="4"/>
      <c r="F327" s="3"/>
      <c r="G327" s="4"/>
    </row>
    <row r="328" spans="1:7" x14ac:dyDescent="0.25">
      <c r="A328" s="2">
        <v>23</v>
      </c>
      <c r="B328" s="2"/>
      <c r="C328" s="3"/>
      <c r="D328" s="3"/>
      <c r="E328" s="4"/>
      <c r="F328" s="3"/>
      <c r="G328" s="4"/>
    </row>
    <row r="329" spans="1:7" x14ac:dyDescent="0.25">
      <c r="A329" s="2">
        <v>24</v>
      </c>
      <c r="B329" s="2"/>
      <c r="C329" s="3"/>
      <c r="D329" s="3"/>
      <c r="E329" s="4"/>
      <c r="F329" s="3"/>
      <c r="G329" s="4"/>
    </row>
    <row r="330" spans="1:7" x14ac:dyDescent="0.25">
      <c r="A330" s="2">
        <v>25</v>
      </c>
      <c r="B330" s="2"/>
      <c r="C330" s="3"/>
      <c r="D330" s="3"/>
      <c r="E330" s="4"/>
      <c r="F330" s="3"/>
      <c r="G330" s="4"/>
    </row>
    <row r="331" spans="1:7" x14ac:dyDescent="0.25">
      <c r="A331" s="2">
        <v>26</v>
      </c>
      <c r="B331" s="2"/>
      <c r="C331" s="3"/>
      <c r="D331" s="3"/>
      <c r="E331" s="4"/>
      <c r="F331" s="3">
        <v>3.2</v>
      </c>
      <c r="G331" s="4">
        <v>0.4</v>
      </c>
    </row>
    <row r="332" spans="1:7" x14ac:dyDescent="0.25">
      <c r="A332" s="2">
        <v>27</v>
      </c>
      <c r="B332" s="2"/>
      <c r="C332" s="3"/>
      <c r="D332" s="3"/>
      <c r="E332" s="4"/>
      <c r="F332" s="3"/>
      <c r="G332" s="4"/>
    </row>
    <row r="333" spans="1:7" x14ac:dyDescent="0.25">
      <c r="A333" s="2">
        <v>28</v>
      </c>
      <c r="B333" s="2"/>
      <c r="C333" s="3"/>
      <c r="D333" s="3"/>
      <c r="E333" s="4"/>
      <c r="F333" s="5"/>
      <c r="G333" s="6"/>
    </row>
    <row r="334" spans="1:7" x14ac:dyDescent="0.25">
      <c r="A334" s="2">
        <v>29</v>
      </c>
      <c r="B334" s="2"/>
      <c r="C334" s="3"/>
      <c r="D334" s="3"/>
      <c r="E334" s="4"/>
      <c r="F334" s="3"/>
      <c r="G334" s="4"/>
    </row>
    <row r="335" spans="1:7" x14ac:dyDescent="0.25">
      <c r="A335" s="2">
        <v>30</v>
      </c>
      <c r="B335" s="2">
        <v>43.4</v>
      </c>
      <c r="C335" s="3">
        <v>27.3</v>
      </c>
      <c r="D335" s="3">
        <v>27.7</v>
      </c>
      <c r="E335" s="4">
        <v>65.400000000000006</v>
      </c>
      <c r="F335" s="3">
        <v>3.2</v>
      </c>
      <c r="G335" s="4">
        <v>5.2</v>
      </c>
    </row>
    <row r="336" spans="1:7" x14ac:dyDescent="0.25">
      <c r="A336" s="7">
        <v>37226</v>
      </c>
      <c r="B336" s="2">
        <v>10.4</v>
      </c>
      <c r="C336" s="3">
        <v>7.4</v>
      </c>
      <c r="D336" s="3">
        <v>12</v>
      </c>
      <c r="E336" s="4">
        <v>8.4</v>
      </c>
      <c r="F336" s="3"/>
      <c r="G336" s="4">
        <v>2.6</v>
      </c>
    </row>
    <row r="337" spans="1:7" x14ac:dyDescent="0.25">
      <c r="A337" s="2">
        <v>2</v>
      </c>
      <c r="B337" s="2"/>
      <c r="C337" s="3"/>
      <c r="D337" s="3"/>
      <c r="E337" s="4"/>
      <c r="F337" s="3">
        <v>8.5</v>
      </c>
      <c r="G337" s="4">
        <v>1</v>
      </c>
    </row>
    <row r="338" spans="1:7" x14ac:dyDescent="0.25">
      <c r="A338" s="2">
        <v>3</v>
      </c>
      <c r="B338" s="2">
        <v>1</v>
      </c>
      <c r="C338" s="3">
        <v>0.7</v>
      </c>
      <c r="D338" s="3">
        <v>0</v>
      </c>
      <c r="E338" s="4">
        <v>1.8</v>
      </c>
      <c r="F338" s="3"/>
      <c r="G338" s="4"/>
    </row>
    <row r="339" spans="1:7" x14ac:dyDescent="0.25">
      <c r="A339" s="2">
        <v>4</v>
      </c>
      <c r="B339" s="2"/>
      <c r="C339" s="3"/>
      <c r="D339" s="3"/>
      <c r="E339" s="4"/>
      <c r="F339" s="3"/>
      <c r="G339" s="4"/>
    </row>
    <row r="340" spans="1:7" x14ac:dyDescent="0.25">
      <c r="A340" s="2">
        <v>5</v>
      </c>
      <c r="B340" s="2"/>
      <c r="C340" s="3"/>
      <c r="D340" s="3"/>
      <c r="E340" s="4"/>
      <c r="F340" s="3"/>
      <c r="G340" s="4">
        <v>2.4</v>
      </c>
    </row>
    <row r="341" spans="1:7" x14ac:dyDescent="0.25">
      <c r="A341" s="2">
        <v>6</v>
      </c>
      <c r="B341" s="2">
        <v>18.8</v>
      </c>
      <c r="C341" s="3">
        <v>12.5</v>
      </c>
      <c r="D341" s="3">
        <v>11.5</v>
      </c>
      <c r="E341" s="4">
        <v>11.4</v>
      </c>
      <c r="F341" s="3"/>
      <c r="G341" s="4"/>
    </row>
    <row r="342" spans="1:7" x14ac:dyDescent="0.25">
      <c r="A342" s="2">
        <v>7</v>
      </c>
      <c r="B342" s="2"/>
      <c r="C342" s="3"/>
      <c r="D342" s="3"/>
      <c r="E342" s="4"/>
      <c r="F342" s="3"/>
      <c r="G342" s="4"/>
    </row>
    <row r="343" spans="1:7" x14ac:dyDescent="0.25">
      <c r="A343" s="2">
        <v>8</v>
      </c>
      <c r="B343" s="2"/>
      <c r="C343" s="3"/>
      <c r="D343" s="3"/>
      <c r="E343" s="4"/>
      <c r="F343" s="3"/>
      <c r="G343" s="4"/>
    </row>
    <row r="344" spans="1:7" x14ac:dyDescent="0.25">
      <c r="A344" s="2">
        <v>9</v>
      </c>
      <c r="B344" s="2"/>
      <c r="C344" s="3"/>
      <c r="D344" s="3"/>
      <c r="E344" s="4"/>
      <c r="F344" s="3"/>
      <c r="G344" s="4"/>
    </row>
    <row r="345" spans="1:7" x14ac:dyDescent="0.25">
      <c r="A345" s="2">
        <v>10</v>
      </c>
      <c r="B345" s="2"/>
      <c r="C345" s="3"/>
      <c r="D345" s="3"/>
      <c r="E345" s="4"/>
      <c r="F345" s="3"/>
      <c r="G345" s="4"/>
    </row>
    <row r="346" spans="1:7" x14ac:dyDescent="0.25">
      <c r="A346" s="2">
        <v>11</v>
      </c>
      <c r="B346" s="2"/>
      <c r="C346" s="3"/>
      <c r="D346" s="3"/>
      <c r="E346" s="4"/>
      <c r="F346" s="3"/>
      <c r="G346" s="4"/>
    </row>
    <row r="347" spans="1:7" x14ac:dyDescent="0.25">
      <c r="A347" s="2">
        <v>12</v>
      </c>
      <c r="B347" s="2"/>
      <c r="C347" s="3"/>
      <c r="D347" s="3"/>
      <c r="E347" s="4"/>
      <c r="F347" s="3"/>
      <c r="G347" s="4"/>
    </row>
    <row r="348" spans="1:7" x14ac:dyDescent="0.25">
      <c r="A348" s="2">
        <v>13</v>
      </c>
      <c r="B348" s="2"/>
      <c r="C348" s="3"/>
      <c r="D348" s="3"/>
      <c r="E348" s="4"/>
      <c r="F348" s="3"/>
      <c r="G348" s="4"/>
    </row>
    <row r="349" spans="1:7" x14ac:dyDescent="0.25">
      <c r="A349" s="2">
        <v>14</v>
      </c>
      <c r="B349" s="2"/>
      <c r="C349" s="3"/>
      <c r="D349" s="3"/>
      <c r="E349" s="4"/>
      <c r="F349" s="3"/>
      <c r="G349" s="4"/>
    </row>
    <row r="350" spans="1:7" x14ac:dyDescent="0.25">
      <c r="A350" s="2">
        <v>15</v>
      </c>
      <c r="B350" s="2"/>
      <c r="C350" s="3"/>
      <c r="D350" s="3"/>
      <c r="E350" s="4"/>
      <c r="F350" s="3"/>
      <c r="G350" s="4"/>
    </row>
    <row r="351" spans="1:7" x14ac:dyDescent="0.25">
      <c r="A351" s="2">
        <v>16</v>
      </c>
      <c r="B351" s="2"/>
      <c r="C351" s="3"/>
      <c r="D351" s="3"/>
      <c r="E351" s="4"/>
      <c r="F351" s="3"/>
      <c r="G351" s="4"/>
    </row>
    <row r="352" spans="1:7" x14ac:dyDescent="0.25">
      <c r="A352" s="2">
        <v>17</v>
      </c>
      <c r="B352" s="2"/>
      <c r="C352" s="3"/>
      <c r="D352" s="3"/>
      <c r="E352" s="4"/>
      <c r="F352" s="3"/>
      <c r="G352" s="4"/>
    </row>
    <row r="353" spans="1:7" x14ac:dyDescent="0.25">
      <c r="A353" s="2">
        <v>18</v>
      </c>
      <c r="B353" s="2"/>
      <c r="C353" s="3"/>
      <c r="D353" s="3"/>
      <c r="E353" s="4"/>
      <c r="F353" s="3">
        <v>1.2</v>
      </c>
      <c r="G353" s="4">
        <v>3.2</v>
      </c>
    </row>
    <row r="354" spans="1:7" x14ac:dyDescent="0.25">
      <c r="A354" s="2">
        <v>19</v>
      </c>
      <c r="B354" s="2"/>
      <c r="C354" s="3"/>
      <c r="D354" s="3"/>
      <c r="E354" s="4"/>
      <c r="F354" s="3"/>
      <c r="G354" s="4"/>
    </row>
    <row r="355" spans="1:7" x14ac:dyDescent="0.25">
      <c r="A355" s="2">
        <v>20</v>
      </c>
      <c r="B355" s="2"/>
      <c r="C355" s="3"/>
      <c r="D355" s="3"/>
      <c r="E355" s="4"/>
      <c r="F355" s="3"/>
      <c r="G355" s="4"/>
    </row>
    <row r="356" spans="1:7" x14ac:dyDescent="0.25">
      <c r="A356" s="2">
        <v>21</v>
      </c>
      <c r="B356" s="2"/>
      <c r="C356" s="3"/>
      <c r="D356" s="3"/>
      <c r="E356" s="4"/>
      <c r="F356" s="3"/>
      <c r="G356" s="4"/>
    </row>
    <row r="357" spans="1:7" x14ac:dyDescent="0.25">
      <c r="A357" s="2">
        <v>22</v>
      </c>
      <c r="B357" s="2"/>
      <c r="C357" s="3"/>
      <c r="D357" s="3">
        <v>1</v>
      </c>
      <c r="E357" s="4"/>
      <c r="F357" s="3"/>
      <c r="G357" s="4"/>
    </row>
    <row r="358" spans="1:7" x14ac:dyDescent="0.25">
      <c r="A358" s="2">
        <v>23</v>
      </c>
      <c r="B358" s="2"/>
      <c r="C358" s="3"/>
      <c r="D358" s="3"/>
      <c r="E358" s="4">
        <v>1.6</v>
      </c>
      <c r="F358" s="3">
        <v>14.25</v>
      </c>
      <c r="G358" s="4">
        <v>3.2</v>
      </c>
    </row>
    <row r="359" spans="1:7" x14ac:dyDescent="0.25">
      <c r="A359" s="2">
        <v>24</v>
      </c>
      <c r="B359" s="2"/>
      <c r="C359" s="3"/>
      <c r="D359" s="3"/>
      <c r="E359" s="4"/>
      <c r="F359" s="3"/>
      <c r="G359" s="4"/>
    </row>
    <row r="360" spans="1:7" x14ac:dyDescent="0.25">
      <c r="A360" s="2">
        <v>25</v>
      </c>
      <c r="B360" s="2"/>
      <c r="C360" s="3"/>
      <c r="D360" s="3"/>
      <c r="E360" s="4"/>
      <c r="F360" s="3"/>
      <c r="G360" s="4"/>
    </row>
    <row r="361" spans="1:7" x14ac:dyDescent="0.25">
      <c r="A361" s="2">
        <v>26</v>
      </c>
      <c r="B361" s="2"/>
      <c r="C361" s="3"/>
      <c r="D361" s="3"/>
      <c r="E361" s="4"/>
      <c r="F361" s="3"/>
      <c r="G361" s="4"/>
    </row>
    <row r="362" spans="1:7" x14ac:dyDescent="0.25">
      <c r="A362" s="2">
        <v>27</v>
      </c>
      <c r="B362" s="2"/>
      <c r="C362" s="3"/>
      <c r="D362" s="3"/>
      <c r="E362" s="4"/>
      <c r="F362" s="3"/>
      <c r="G362" s="4"/>
    </row>
    <row r="363" spans="1:7" x14ac:dyDescent="0.25">
      <c r="A363" s="2">
        <v>28</v>
      </c>
      <c r="B363" s="2"/>
      <c r="C363" s="3"/>
      <c r="D363" s="3"/>
      <c r="E363" s="4"/>
      <c r="F363" s="8"/>
      <c r="G363" s="6"/>
    </row>
    <row r="364" spans="1:7" x14ac:dyDescent="0.25">
      <c r="A364" s="2">
        <v>29</v>
      </c>
      <c r="B364" s="2"/>
      <c r="C364" s="3"/>
      <c r="D364" s="3"/>
      <c r="E364" s="4"/>
      <c r="F364" s="3"/>
      <c r="G364" s="4"/>
    </row>
    <row r="365" spans="1:7" x14ac:dyDescent="0.25">
      <c r="A365" s="2">
        <v>30</v>
      </c>
      <c r="B365" s="2"/>
      <c r="C365" s="3"/>
      <c r="D365" s="3"/>
      <c r="E365" s="4"/>
      <c r="F365" s="3"/>
      <c r="G365" s="4"/>
    </row>
    <row r="366" spans="1:7" x14ac:dyDescent="0.25">
      <c r="A366" s="2">
        <v>31</v>
      </c>
      <c r="B366" s="2"/>
      <c r="C366" s="3"/>
      <c r="D366" s="3"/>
      <c r="E366" s="4"/>
      <c r="F366" s="3"/>
      <c r="G366" s="4"/>
    </row>
  </sheetData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18</vt:i4>
      </vt:variant>
    </vt:vector>
  </HeadingPairs>
  <TitlesOfParts>
    <vt:vector size="18" baseType="lpstr">
      <vt:lpstr>coordinates</vt:lpstr>
      <vt:lpstr>2007</vt:lpstr>
      <vt:lpstr>2008</vt:lpstr>
      <vt:lpstr>2009</vt:lpstr>
      <vt:lpstr>2010</vt:lpstr>
      <vt:lpstr>2011</vt:lpstr>
      <vt:lpstr>2012</vt:lpstr>
      <vt:lpstr>2013</vt:lpstr>
      <vt:lpstr>2014</vt:lpstr>
      <vt:lpstr>2015</vt:lpstr>
      <vt:lpstr>2016</vt:lpstr>
      <vt:lpstr>2017</vt:lpstr>
      <vt:lpstr>2018</vt:lpstr>
      <vt:lpstr>2019</vt:lpstr>
      <vt:lpstr>2020</vt:lpstr>
      <vt:lpstr>2021</vt:lpstr>
      <vt:lpstr>2022</vt:lpstr>
      <vt:lpstr>2023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adcdm</dc:creator>
  <cp:lastModifiedBy>adcdm</cp:lastModifiedBy>
  <dcterms:created xsi:type="dcterms:W3CDTF">2024-01-25T10:47:16Z</dcterms:created>
  <dcterms:modified xsi:type="dcterms:W3CDTF">2024-01-26T13:29:26Z</dcterms:modified>
</cp:coreProperties>
</file>