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NtiS\switchdrive\PhD_01\21_Publications\2104_WP2\210401_Zenodo\"/>
    </mc:Choice>
  </mc:AlternateContent>
  <xr:revisionPtr revIDLastSave="0" documentId="13_ncr:1_{C356772B-83AF-43D2-8F0D-0363A0EF55FE}" xr6:coauthVersionLast="47" xr6:coauthVersionMax="47" xr10:uidLastSave="{00000000-0000-0000-0000-000000000000}"/>
  <bookViews>
    <workbookView xWindow="45972" yWindow="-108" windowWidth="30936" windowHeight="16776" tabRatio="500" activeTab="3" xr2:uid="{00000000-000D-0000-FFFF-FFFF00000000}"/>
  </bookViews>
  <sheets>
    <sheet name="Unit1_Mothers" sheetId="1" r:id="rId1"/>
    <sheet name="Unit2_Mothers" sheetId="2" r:id="rId2"/>
    <sheet name="Unit2_Mothers_outpatient" sheetId="4" r:id="rId3"/>
    <sheet name="Unit3_Mothers" sheetId="3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11" i="4" l="1"/>
  <c r="D11" i="4"/>
  <c r="D15" i="3"/>
  <c r="D14" i="3"/>
  <c r="D14" i="2"/>
  <c r="D15" i="1"/>
  <c r="D14" i="1"/>
</calcChain>
</file>

<file path=xl/sharedStrings.xml><?xml version="1.0" encoding="utf-8"?>
<sst xmlns="http://schemas.openxmlformats.org/spreadsheetml/2006/main" count="396" uniqueCount="93">
  <si>
    <t>number</t>
  </si>
  <si>
    <t>variable</t>
  </si>
  <si>
    <t>type</t>
  </si>
  <si>
    <t>min</t>
  </si>
  <si>
    <t>max</t>
  </si>
  <si>
    <t>missings</t>
  </si>
  <si>
    <t>description</t>
  </si>
  <si>
    <t>source</t>
  </si>
  <si>
    <t>comment</t>
  </si>
  <si>
    <t>Questions</t>
  </si>
  <si>
    <t>unit_id</t>
  </si>
  <si>
    <t>character</t>
  </si>
  <si>
    <t>-</t>
  </si>
  <si>
    <t>NA</t>
  </si>
  <si>
    <t>Number of unit</t>
  </si>
  <si>
    <t>PEP data</t>
  </si>
  <si>
    <t>date_worked</t>
  </si>
  <si>
    <t>Date information</t>
  </si>
  <si>
    <t>Merging information for all data sets</t>
  </si>
  <si>
    <t>Format should be date</t>
  </si>
  <si>
    <t>Time</t>
  </si>
  <si>
    <t>Time point of the day, hms format, chr “secs”</t>
  </si>
  <si>
    <t>numeric</t>
  </si>
  <si>
    <t>cf_ante_category</t>
  </si>
  <si>
    <t>NumWomen_cat</t>
  </si>
  <si>
    <t>NumWomen_total</t>
  </si>
  <si>
    <t>cat_distribution</t>
  </si>
  <si>
    <t>Days</t>
  </si>
  <si>
    <t>Weekday of this specific date</t>
  </si>
  <si>
    <t>character levels: Monday, Tuesday, Wednesday, Thursday, Friday, Saturday, Sunday</t>
  </si>
  <si>
    <t>created in R with weekdays()</t>
  </si>
  <si>
    <t>Weekday</t>
  </si>
  <si>
    <t>Differentiation between working day and weekend day</t>
  </si>
  <si>
    <t>character levels: weekday, Weekends</t>
  </si>
  <si>
    <t>created in R manually setting Saturdays and Sundays to Weekends</t>
  </si>
  <si>
    <t>Year</t>
  </si>
  <si>
    <t>Year of working day</t>
  </si>
  <si>
    <t>created in R with year()</t>
  </si>
  <si>
    <t>Month</t>
  </si>
  <si>
    <t>Month of working day</t>
  </si>
  <si>
    <t>created in R with month()</t>
  </si>
  <si>
    <t>shift_type</t>
  </si>
  <si>
    <t>cf_weight_u1</t>
  </si>
  <si>
    <t>weight_u1</t>
  </si>
  <si>
    <t>Shift information, shifts split to be 8h each</t>
  </si>
  <si>
    <t>character levels: dayshift (07:00-14:59), lateshift (15:00-22:59), nightshift (23:00-06:59)</t>
  </si>
  <si>
    <t>created in R based on Time</t>
  </si>
  <si>
    <t>character levels:
Unit1 = prenatal unit
Unit2 = labour ward
Unit3 = postnatal unit</t>
  </si>
  <si>
    <t>Total number of women (over all categories) that were present on this unit during this time point, e.g. 07:30 o'clock</t>
  </si>
  <si>
    <t>Movement_data</t>
  </si>
  <si>
    <t>Complexity category for the prenatal unit (A1, A2, A3, Gyn, Ind, R)</t>
  </si>
  <si>
    <t>self-developed</t>
  </si>
  <si>
    <t>Total number of women (in this category) that were present on this unit during this time point, e.g., 07:30 o'clock</t>
  </si>
  <si>
    <t>character levels:
catA1, catA2, catA3, catGyn, catInd, catR</t>
  </si>
  <si>
    <t>Proportion of the cf_ante_category  number of women to the total number of women</t>
  </si>
  <si>
    <t>NumWomen_cat
NumWomen_total</t>
  </si>
  <si>
    <t>Weighting factor based on the shift_type and cf_ante_category</t>
  </si>
  <si>
    <t>Weighting factor based on the shift_type</t>
  </si>
  <si>
    <t>shift_type
cf_ante_category</t>
  </si>
  <si>
    <t>Weighting shift:
day shift 1:4
late shift 1:4
night shift 1:6</t>
  </si>
  <si>
    <t>Weighting category:
A1 1
A2 1.4
A3 2
Ind 2
Gyn 1
R 1
Weighting shift:
day shift 1:4
late shift 1:4
night shift 1:6</t>
  </si>
  <si>
    <t>created in R</t>
  </si>
  <si>
    <t>Weighting category:
A1 0.5
A2 1
L1 1
L2 1
L3 1.2
L4 1.3
L5 1.4
R 0.5</t>
  </si>
  <si>
    <t>cf_labour_category</t>
  </si>
  <si>
    <t>cf_weight_u2</t>
  </si>
  <si>
    <t>Complexity category for the prenatal unit (A1, A2, L1, L2, L3, L4, L5, R)</t>
  </si>
  <si>
    <t>character levels:
catA1, catA2, catI, catII, catIII, catIV, catV, catR</t>
  </si>
  <si>
    <t>Proportion of the cf_labour_category number of women to the total number of women</t>
  </si>
  <si>
    <t>MOV_START_DAY_BK</t>
  </si>
  <si>
    <t>Date of outpatient visit</t>
  </si>
  <si>
    <t>Label of outpatient visit entries (filtering was done previous)</t>
  </si>
  <si>
    <t>outpatient_status</t>
  </si>
  <si>
    <t>Data is already filtered by outpatient status (Outpatient_unit2)</t>
  </si>
  <si>
    <t>NumWomen</t>
  </si>
  <si>
    <t>Total number of outpatient visits to the labour ward on this day.</t>
  </si>
  <si>
    <t>date</t>
  </si>
  <si>
    <t>Date</t>
  </si>
  <si>
    <t>2022-31-12</t>
  </si>
  <si>
    <t xml:space="preserve">2019-01-01 </t>
  </si>
  <si>
    <t>difftime</t>
  </si>
  <si>
    <t>shift_level</t>
  </si>
  <si>
    <t>Distribution of total number of visits by the three shifts to have shift-level demand</t>
  </si>
  <si>
    <t>created in R based on NumWomen</t>
  </si>
  <si>
    <t>cf_postpartum_category</t>
  </si>
  <si>
    <t>cf_weight_u3</t>
  </si>
  <si>
    <t>weight_u3</t>
  </si>
  <si>
    <t>character levels:
catA1, catA2, catI, catII, catIII, catIV, catV, catR, catGyn</t>
  </si>
  <si>
    <t>Complexity category for the prenatal unit (A1, A2, A3, Gyn, L1, L2, L3, L4, L5, R)</t>
  </si>
  <si>
    <t>Weighting category:
A1 1
A2 1
L1 1
L2 1
L3 1.2
L4 1.3
L5 1.4
Gyn 1
R 1
Weighting shift:
day shift 1:4
late shift 1:4
night shift 1:6</t>
  </si>
  <si>
    <t>Proportion of the cf_postpartum_category  number of women to the total number of women</t>
  </si>
  <si>
    <t>Weighting factor based on the shift_type and cf_postpartum_category</t>
  </si>
  <si>
    <t>shift_type
cf_postpartum_category</t>
  </si>
  <si>
    <t>Weighting factor based on the cf_labour_category and a basis of one-to-one care as shift_type ratio for all shifts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</si>
</sst>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0" xfId="0" applyFont="1"/>
    <xf numFmtId="0" fontId="3" fillId="0" borderId="0" xfId="0" applyFont="1" applyAlignment="1">
      <alignment wrapText="1"/>
    </xf>
    <xf numFmtId="2" fontId="0" fillId="0" borderId="0" xfId="0" applyNumberFormat="1"/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zoomScale="120" zoomScaleNormal="120" workbookViewId="0">
      <selection activeCell="G5" sqref="G5"/>
    </sheetView>
  </sheetViews>
  <sheetFormatPr baseColWidth="10" defaultColWidth="11.54296875" defaultRowHeight="13" x14ac:dyDescent="0.6"/>
  <cols>
    <col min="2" max="2" width="24.76953125" customWidth="1"/>
    <col min="3" max="3" width="17.6796875" customWidth="1"/>
    <col min="7" max="7" width="28.08984375" customWidth="1"/>
    <col min="9" max="9" width="16.08984375" style="1" customWidth="1"/>
    <col min="10" max="10" width="16.31640625" customWidth="1"/>
  </cols>
  <sheetData>
    <row r="1" spans="1:10" s="5" customFormat="1" ht="45.75" customHeight="1" x14ac:dyDescent="0.7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5" t="s">
        <v>9</v>
      </c>
    </row>
    <row r="2" spans="1:10" ht="91" x14ac:dyDescent="0.6">
      <c r="A2">
        <v>1</v>
      </c>
      <c r="B2" t="s">
        <v>10</v>
      </c>
      <c r="C2" t="s">
        <v>11</v>
      </c>
      <c r="D2" t="s">
        <v>12</v>
      </c>
      <c r="E2" t="s">
        <v>12</v>
      </c>
      <c r="F2" t="s">
        <v>13</v>
      </c>
      <c r="G2" s="1" t="s">
        <v>14</v>
      </c>
      <c r="H2" t="s">
        <v>15</v>
      </c>
      <c r="I2" s="1" t="s">
        <v>47</v>
      </c>
    </row>
    <row r="3" spans="1:10" ht="26" x14ac:dyDescent="0.6">
      <c r="A3">
        <v>2</v>
      </c>
      <c r="B3" t="s">
        <v>16</v>
      </c>
      <c r="C3" t="s">
        <v>76</v>
      </c>
      <c r="D3" s="8" t="s">
        <v>78</v>
      </c>
      <c r="E3" t="s">
        <v>77</v>
      </c>
      <c r="F3" t="s">
        <v>13</v>
      </c>
      <c r="G3" s="1" t="s">
        <v>17</v>
      </c>
      <c r="H3" t="s">
        <v>18</v>
      </c>
      <c r="I3" s="1" t="s">
        <v>19</v>
      </c>
    </row>
    <row r="4" spans="1:10" ht="26" x14ac:dyDescent="0.6">
      <c r="A4">
        <v>3</v>
      </c>
      <c r="B4" t="s">
        <v>20</v>
      </c>
      <c r="C4" t="s">
        <v>79</v>
      </c>
      <c r="D4">
        <v>0</v>
      </c>
      <c r="E4">
        <v>85500</v>
      </c>
      <c r="F4" t="s">
        <v>13</v>
      </c>
      <c r="G4" s="1" t="s">
        <v>21</v>
      </c>
      <c r="H4" t="s">
        <v>18</v>
      </c>
    </row>
    <row r="5" spans="1:10" ht="52" x14ac:dyDescent="0.6">
      <c r="A5">
        <v>4</v>
      </c>
      <c r="B5" t="s">
        <v>23</v>
      </c>
      <c r="C5" t="s">
        <v>11</v>
      </c>
      <c r="D5" t="s">
        <v>12</v>
      </c>
      <c r="E5" t="s">
        <v>12</v>
      </c>
      <c r="F5" t="s">
        <v>13</v>
      </c>
      <c r="G5" s="1" t="s">
        <v>50</v>
      </c>
      <c r="H5" t="s">
        <v>51</v>
      </c>
      <c r="I5" s="1" t="s">
        <v>53</v>
      </c>
    </row>
    <row r="6" spans="1:10" ht="52" x14ac:dyDescent="0.6">
      <c r="A6">
        <v>5</v>
      </c>
      <c r="B6" t="s">
        <v>24</v>
      </c>
      <c r="C6" t="s">
        <v>22</v>
      </c>
      <c r="D6">
        <v>0</v>
      </c>
      <c r="E6">
        <v>13</v>
      </c>
      <c r="F6" t="s">
        <v>13</v>
      </c>
      <c r="G6" s="1" t="s">
        <v>52</v>
      </c>
      <c r="H6" t="s">
        <v>49</v>
      </c>
    </row>
    <row r="7" spans="1:10" ht="52" x14ac:dyDescent="0.6">
      <c r="A7">
        <v>6</v>
      </c>
      <c r="B7" t="s">
        <v>25</v>
      </c>
      <c r="C7" t="s">
        <v>22</v>
      </c>
      <c r="D7">
        <v>0</v>
      </c>
      <c r="E7">
        <v>14</v>
      </c>
      <c r="F7" t="s">
        <v>13</v>
      </c>
      <c r="G7" s="1" t="s">
        <v>48</v>
      </c>
      <c r="H7" t="s">
        <v>49</v>
      </c>
    </row>
    <row r="8" spans="1:10" ht="52" x14ac:dyDescent="0.6">
      <c r="A8">
        <v>7</v>
      </c>
      <c r="B8" t="s">
        <v>26</v>
      </c>
      <c r="C8" t="s">
        <v>22</v>
      </c>
      <c r="D8">
        <v>0</v>
      </c>
      <c r="E8">
        <v>100</v>
      </c>
      <c r="F8" t="s">
        <v>13</v>
      </c>
      <c r="G8" s="1" t="s">
        <v>54</v>
      </c>
      <c r="H8" s="1" t="s">
        <v>55</v>
      </c>
    </row>
    <row r="9" spans="1:10" ht="65" x14ac:dyDescent="0.6">
      <c r="A9">
        <v>8</v>
      </c>
      <c r="B9" t="s">
        <v>27</v>
      </c>
      <c r="C9" t="s">
        <v>11</v>
      </c>
      <c r="D9" t="s">
        <v>12</v>
      </c>
      <c r="E9" t="s">
        <v>12</v>
      </c>
      <c r="F9" t="s">
        <v>13</v>
      </c>
      <c r="G9" s="1" t="s">
        <v>28</v>
      </c>
      <c r="H9" t="s">
        <v>16</v>
      </c>
      <c r="I9" s="1" t="s">
        <v>29</v>
      </c>
      <c r="J9" s="1" t="s">
        <v>30</v>
      </c>
    </row>
    <row r="10" spans="1:10" ht="39" x14ac:dyDescent="0.6">
      <c r="A10">
        <v>9</v>
      </c>
      <c r="B10" t="s">
        <v>31</v>
      </c>
      <c r="C10" t="s">
        <v>11</v>
      </c>
      <c r="D10" t="s">
        <v>12</v>
      </c>
      <c r="E10" t="s">
        <v>12</v>
      </c>
      <c r="F10" t="s">
        <v>13</v>
      </c>
      <c r="G10" s="1" t="s">
        <v>32</v>
      </c>
      <c r="H10" t="s">
        <v>16</v>
      </c>
      <c r="I10" s="1" t="s">
        <v>33</v>
      </c>
      <c r="J10" t="s">
        <v>34</v>
      </c>
    </row>
    <row r="11" spans="1:10" x14ac:dyDescent="0.6">
      <c r="A11">
        <v>10</v>
      </c>
      <c r="B11" t="s">
        <v>35</v>
      </c>
      <c r="C11" t="s">
        <v>22</v>
      </c>
      <c r="D11">
        <v>2019</v>
      </c>
      <c r="E11">
        <v>2022</v>
      </c>
      <c r="F11" t="s">
        <v>13</v>
      </c>
      <c r="G11" s="1" t="s">
        <v>36</v>
      </c>
      <c r="H11" t="s">
        <v>16</v>
      </c>
      <c r="J11" t="s">
        <v>37</v>
      </c>
    </row>
    <row r="12" spans="1:10" x14ac:dyDescent="0.6">
      <c r="A12">
        <v>11</v>
      </c>
      <c r="B12" t="s">
        <v>38</v>
      </c>
      <c r="C12" t="s">
        <v>22</v>
      </c>
      <c r="D12">
        <v>1</v>
      </c>
      <c r="E12">
        <v>12</v>
      </c>
      <c r="F12" t="s">
        <v>13</v>
      </c>
      <c r="G12" s="1" t="s">
        <v>39</v>
      </c>
      <c r="H12" t="s">
        <v>16</v>
      </c>
      <c r="I12" s="6"/>
      <c r="J12" t="s">
        <v>40</v>
      </c>
    </row>
    <row r="13" spans="1:10" ht="78" x14ac:dyDescent="0.6">
      <c r="A13">
        <v>12</v>
      </c>
      <c r="B13" t="s">
        <v>41</v>
      </c>
      <c r="C13" t="s">
        <v>11</v>
      </c>
      <c r="D13" t="s">
        <v>12</v>
      </c>
      <c r="E13" t="s">
        <v>12</v>
      </c>
      <c r="F13" t="s">
        <v>13</v>
      </c>
      <c r="G13" s="1" t="s">
        <v>44</v>
      </c>
      <c r="H13" t="s">
        <v>20</v>
      </c>
      <c r="I13" s="1" t="s">
        <v>45</v>
      </c>
      <c r="J13" t="s">
        <v>46</v>
      </c>
    </row>
    <row r="14" spans="1:10" ht="156" x14ac:dyDescent="0.6">
      <c r="A14">
        <v>13</v>
      </c>
      <c r="B14" t="s">
        <v>42</v>
      </c>
      <c r="C14" t="s">
        <v>22</v>
      </c>
      <c r="D14" s="7">
        <f>1/6</f>
        <v>0.16666666666666666</v>
      </c>
      <c r="E14" s="7">
        <v>0.5</v>
      </c>
      <c r="F14" t="s">
        <v>13</v>
      </c>
      <c r="G14" s="1" t="s">
        <v>56</v>
      </c>
      <c r="H14" s="1" t="s">
        <v>58</v>
      </c>
      <c r="I14" s="1" t="s">
        <v>60</v>
      </c>
      <c r="J14" s="1" t="s">
        <v>61</v>
      </c>
    </row>
    <row r="15" spans="1:10" ht="52" x14ac:dyDescent="0.6">
      <c r="A15">
        <v>14</v>
      </c>
      <c r="B15" t="s">
        <v>43</v>
      </c>
      <c r="C15" t="s">
        <v>22</v>
      </c>
      <c r="D15" s="7">
        <f>1/6</f>
        <v>0.16666666666666666</v>
      </c>
      <c r="E15" s="7">
        <v>0.25</v>
      </c>
      <c r="F15" t="s">
        <v>13</v>
      </c>
      <c r="G15" s="1" t="s">
        <v>57</v>
      </c>
      <c r="H15" t="s">
        <v>41</v>
      </c>
      <c r="I15" s="1" t="s">
        <v>59</v>
      </c>
      <c r="J15" t="s">
        <v>61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D19CD-77CE-4701-9827-F45F31270613}">
  <dimension ref="A1:J14"/>
  <sheetViews>
    <sheetView topLeftCell="A7" zoomScale="120" zoomScaleNormal="120" workbookViewId="0">
      <selection activeCell="G13" sqref="G13"/>
    </sheetView>
  </sheetViews>
  <sheetFormatPr baseColWidth="10" defaultColWidth="11.54296875" defaultRowHeight="13" x14ac:dyDescent="0.6"/>
  <cols>
    <col min="2" max="2" width="24.76953125" customWidth="1"/>
    <col min="3" max="3" width="17.6796875" customWidth="1"/>
    <col min="7" max="7" width="28.08984375" customWidth="1"/>
    <col min="9" max="9" width="16.08984375" style="1" customWidth="1"/>
    <col min="10" max="10" width="16.31640625" customWidth="1"/>
  </cols>
  <sheetData>
    <row r="1" spans="1:10" s="5" customFormat="1" ht="45.75" customHeight="1" x14ac:dyDescent="0.7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5" t="s">
        <v>9</v>
      </c>
    </row>
    <row r="2" spans="1:10" ht="91" x14ac:dyDescent="0.6">
      <c r="A2">
        <v>1</v>
      </c>
      <c r="B2" t="s">
        <v>10</v>
      </c>
      <c r="C2" t="s">
        <v>11</v>
      </c>
      <c r="D2" t="s">
        <v>12</v>
      </c>
      <c r="E2" t="s">
        <v>12</v>
      </c>
      <c r="F2" t="s">
        <v>13</v>
      </c>
      <c r="G2" s="1" t="s">
        <v>14</v>
      </c>
      <c r="H2" t="s">
        <v>15</v>
      </c>
      <c r="I2" s="1" t="s">
        <v>47</v>
      </c>
    </row>
    <row r="3" spans="1:10" ht="26" x14ac:dyDescent="0.6">
      <c r="A3">
        <v>2</v>
      </c>
      <c r="B3" t="s">
        <v>16</v>
      </c>
      <c r="C3" t="s">
        <v>76</v>
      </c>
      <c r="D3" s="8" t="s">
        <v>78</v>
      </c>
      <c r="E3" t="s">
        <v>77</v>
      </c>
      <c r="F3" t="s">
        <v>13</v>
      </c>
      <c r="G3" s="1" t="s">
        <v>17</v>
      </c>
      <c r="H3" t="s">
        <v>18</v>
      </c>
      <c r="I3" s="1" t="s">
        <v>19</v>
      </c>
    </row>
    <row r="4" spans="1:10" ht="26" x14ac:dyDescent="0.6">
      <c r="A4">
        <v>3</v>
      </c>
      <c r="B4" t="s">
        <v>20</v>
      </c>
      <c r="C4" t="s">
        <v>79</v>
      </c>
      <c r="D4">
        <v>0</v>
      </c>
      <c r="E4">
        <v>85500</v>
      </c>
      <c r="F4" t="s">
        <v>13</v>
      </c>
      <c r="G4" s="1" t="s">
        <v>21</v>
      </c>
      <c r="H4" t="s">
        <v>18</v>
      </c>
    </row>
    <row r="5" spans="1:10" ht="52" x14ac:dyDescent="0.6">
      <c r="A5">
        <v>4</v>
      </c>
      <c r="B5" t="s">
        <v>63</v>
      </c>
      <c r="C5" t="s">
        <v>11</v>
      </c>
      <c r="D5" t="s">
        <v>12</v>
      </c>
      <c r="E5" t="s">
        <v>12</v>
      </c>
      <c r="F5" t="s">
        <v>13</v>
      </c>
      <c r="G5" s="1" t="s">
        <v>65</v>
      </c>
      <c r="H5" t="s">
        <v>51</v>
      </c>
      <c r="I5" s="1" t="s">
        <v>66</v>
      </c>
    </row>
    <row r="6" spans="1:10" ht="52" x14ac:dyDescent="0.6">
      <c r="A6">
        <v>5</v>
      </c>
      <c r="B6" t="s">
        <v>24</v>
      </c>
      <c r="C6" t="s">
        <v>22</v>
      </c>
      <c r="D6">
        <v>0</v>
      </c>
      <c r="E6">
        <v>9</v>
      </c>
      <c r="F6" t="s">
        <v>13</v>
      </c>
      <c r="G6" s="1" t="s">
        <v>52</v>
      </c>
      <c r="H6" t="s">
        <v>49</v>
      </c>
    </row>
    <row r="7" spans="1:10" ht="52" x14ac:dyDescent="0.6">
      <c r="A7">
        <v>6</v>
      </c>
      <c r="B7" t="s">
        <v>25</v>
      </c>
      <c r="C7" t="s">
        <v>22</v>
      </c>
      <c r="D7">
        <v>1</v>
      </c>
      <c r="E7">
        <v>16</v>
      </c>
      <c r="F7" t="s">
        <v>13</v>
      </c>
      <c r="G7" s="1" t="s">
        <v>48</v>
      </c>
      <c r="H7" t="s">
        <v>49</v>
      </c>
    </row>
    <row r="8" spans="1:10" ht="52" x14ac:dyDescent="0.6">
      <c r="A8">
        <v>7</v>
      </c>
      <c r="B8" t="s">
        <v>26</v>
      </c>
      <c r="C8" t="s">
        <v>22</v>
      </c>
      <c r="D8">
        <v>0</v>
      </c>
      <c r="E8">
        <v>100</v>
      </c>
      <c r="F8" t="s">
        <v>13</v>
      </c>
      <c r="G8" s="1" t="s">
        <v>67</v>
      </c>
      <c r="H8" s="1" t="s">
        <v>55</v>
      </c>
    </row>
    <row r="9" spans="1:10" ht="65" x14ac:dyDescent="0.6">
      <c r="A9">
        <v>8</v>
      </c>
      <c r="B9" t="s">
        <v>27</v>
      </c>
      <c r="C9" t="s">
        <v>11</v>
      </c>
      <c r="D9" t="s">
        <v>12</v>
      </c>
      <c r="E9" t="s">
        <v>12</v>
      </c>
      <c r="F9" t="s">
        <v>13</v>
      </c>
      <c r="G9" s="1" t="s">
        <v>28</v>
      </c>
      <c r="H9" t="s">
        <v>16</v>
      </c>
      <c r="I9" s="1" t="s">
        <v>29</v>
      </c>
      <c r="J9" s="1" t="s">
        <v>30</v>
      </c>
    </row>
    <row r="10" spans="1:10" ht="39" x14ac:dyDescent="0.6">
      <c r="A10">
        <v>9</v>
      </c>
      <c r="B10" t="s">
        <v>31</v>
      </c>
      <c r="C10" t="s">
        <v>11</v>
      </c>
      <c r="D10" t="s">
        <v>12</v>
      </c>
      <c r="E10" t="s">
        <v>12</v>
      </c>
      <c r="F10" t="s">
        <v>13</v>
      </c>
      <c r="G10" s="1" t="s">
        <v>32</v>
      </c>
      <c r="H10" t="s">
        <v>16</v>
      </c>
      <c r="I10" s="1" t="s">
        <v>33</v>
      </c>
      <c r="J10" t="s">
        <v>34</v>
      </c>
    </row>
    <row r="11" spans="1:10" x14ac:dyDescent="0.6">
      <c r="A11">
        <v>10</v>
      </c>
      <c r="B11" t="s">
        <v>35</v>
      </c>
      <c r="C11" t="s">
        <v>22</v>
      </c>
      <c r="D11">
        <v>2019</v>
      </c>
      <c r="E11">
        <v>2022</v>
      </c>
      <c r="F11" t="s">
        <v>13</v>
      </c>
      <c r="G11" s="1" t="s">
        <v>36</v>
      </c>
      <c r="H11" t="s">
        <v>16</v>
      </c>
      <c r="J11" t="s">
        <v>37</v>
      </c>
    </row>
    <row r="12" spans="1:10" x14ac:dyDescent="0.6">
      <c r="A12">
        <v>11</v>
      </c>
      <c r="B12" t="s">
        <v>38</v>
      </c>
      <c r="C12" t="s">
        <v>22</v>
      </c>
      <c r="D12">
        <v>1</v>
      </c>
      <c r="E12">
        <v>12</v>
      </c>
      <c r="F12" t="s">
        <v>13</v>
      </c>
      <c r="G12" s="1" t="s">
        <v>39</v>
      </c>
      <c r="H12" t="s">
        <v>16</v>
      </c>
      <c r="I12" s="6"/>
      <c r="J12" t="s">
        <v>40</v>
      </c>
    </row>
    <row r="13" spans="1:10" ht="78" x14ac:dyDescent="0.6">
      <c r="A13">
        <v>12</v>
      </c>
      <c r="B13" t="s">
        <v>41</v>
      </c>
      <c r="C13" t="s">
        <v>11</v>
      </c>
      <c r="D13" t="s">
        <v>12</v>
      </c>
      <c r="E13" t="s">
        <v>12</v>
      </c>
      <c r="F13" t="s">
        <v>13</v>
      </c>
      <c r="G13" s="1" t="s">
        <v>44</v>
      </c>
      <c r="H13" t="s">
        <v>20</v>
      </c>
      <c r="I13" s="1" t="s">
        <v>45</v>
      </c>
      <c r="J13" t="s">
        <v>46</v>
      </c>
    </row>
    <row r="14" spans="1:10" ht="130" x14ac:dyDescent="0.6">
      <c r="A14">
        <v>13</v>
      </c>
      <c r="B14" t="s">
        <v>64</v>
      </c>
      <c r="C14" t="s">
        <v>22</v>
      </c>
      <c r="D14" s="7">
        <f>1/6</f>
        <v>0.16666666666666666</v>
      </c>
      <c r="E14" s="7">
        <v>0.5</v>
      </c>
      <c r="F14" t="s">
        <v>13</v>
      </c>
      <c r="G14" s="1" t="s">
        <v>92</v>
      </c>
      <c r="H14" s="1" t="s">
        <v>63</v>
      </c>
      <c r="I14" s="1" t="s">
        <v>62</v>
      </c>
      <c r="J14" s="1" t="s">
        <v>61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78049-C9AF-4048-A91D-58C19712DAF2}">
  <dimension ref="A1:J11"/>
  <sheetViews>
    <sheetView zoomScale="120" zoomScaleNormal="120" workbookViewId="0">
      <selection activeCell="C15" sqref="C15"/>
    </sheetView>
  </sheetViews>
  <sheetFormatPr baseColWidth="10" defaultColWidth="11.54296875" defaultRowHeight="13" x14ac:dyDescent="0.6"/>
  <cols>
    <col min="2" max="2" width="24.76953125" customWidth="1"/>
    <col min="3" max="3" width="17.6796875" customWidth="1"/>
    <col min="7" max="7" width="28.08984375" customWidth="1"/>
    <col min="9" max="9" width="16.08984375" style="1" customWidth="1"/>
    <col min="10" max="10" width="16.31640625" customWidth="1"/>
  </cols>
  <sheetData>
    <row r="1" spans="1:10" s="5" customFormat="1" ht="45.75" customHeight="1" x14ac:dyDescent="0.7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5" t="s">
        <v>9</v>
      </c>
    </row>
    <row r="2" spans="1:10" ht="91" x14ac:dyDescent="0.6">
      <c r="A2">
        <v>1</v>
      </c>
      <c r="B2" t="s">
        <v>10</v>
      </c>
      <c r="C2" t="s">
        <v>11</v>
      </c>
      <c r="D2" t="s">
        <v>12</v>
      </c>
      <c r="E2" t="s">
        <v>12</v>
      </c>
      <c r="F2" t="s">
        <v>13</v>
      </c>
      <c r="G2" s="1" t="s">
        <v>14</v>
      </c>
      <c r="H2" t="s">
        <v>15</v>
      </c>
      <c r="I2" s="1" t="s">
        <v>47</v>
      </c>
    </row>
    <row r="3" spans="1:10" x14ac:dyDescent="0.6">
      <c r="A3">
        <v>2</v>
      </c>
      <c r="B3" t="s">
        <v>68</v>
      </c>
      <c r="C3" t="s">
        <v>11</v>
      </c>
      <c r="D3" t="s">
        <v>12</v>
      </c>
      <c r="E3" t="s">
        <v>12</v>
      </c>
      <c r="F3" t="s">
        <v>13</v>
      </c>
      <c r="G3" s="1" t="s">
        <v>69</v>
      </c>
      <c r="H3" t="s">
        <v>49</v>
      </c>
    </row>
    <row r="4" spans="1:10" ht="52" x14ac:dyDescent="0.6">
      <c r="A4">
        <v>3</v>
      </c>
      <c r="B4" t="s">
        <v>71</v>
      </c>
      <c r="C4" t="s">
        <v>11</v>
      </c>
      <c r="D4" t="s">
        <v>12</v>
      </c>
      <c r="E4" t="s">
        <v>12</v>
      </c>
      <c r="F4" t="s">
        <v>13</v>
      </c>
      <c r="G4" s="1" t="s">
        <v>70</v>
      </c>
      <c r="H4" t="s">
        <v>51</v>
      </c>
      <c r="I4" s="1" t="s">
        <v>72</v>
      </c>
    </row>
    <row r="5" spans="1:10" ht="26" x14ac:dyDescent="0.6">
      <c r="A5">
        <v>4</v>
      </c>
      <c r="B5" t="s">
        <v>73</v>
      </c>
      <c r="C5" t="s">
        <v>22</v>
      </c>
      <c r="D5">
        <v>1</v>
      </c>
      <c r="E5">
        <v>13</v>
      </c>
      <c r="F5" t="s">
        <v>13</v>
      </c>
      <c r="G5" s="1" t="s">
        <v>74</v>
      </c>
      <c r="H5" t="s">
        <v>49</v>
      </c>
    </row>
    <row r="6" spans="1:10" ht="26" x14ac:dyDescent="0.6">
      <c r="A6">
        <v>5</v>
      </c>
      <c r="B6" t="s">
        <v>75</v>
      </c>
      <c r="C6" t="s">
        <v>76</v>
      </c>
      <c r="D6" s="8" t="s">
        <v>78</v>
      </c>
      <c r="E6" t="s">
        <v>77</v>
      </c>
      <c r="F6" t="s">
        <v>13</v>
      </c>
      <c r="G6" s="1" t="s">
        <v>17</v>
      </c>
      <c r="H6" t="s">
        <v>18</v>
      </c>
      <c r="I6" s="1" t="s">
        <v>19</v>
      </c>
    </row>
    <row r="7" spans="1:10" ht="65" x14ac:dyDescent="0.6">
      <c r="A7">
        <v>6</v>
      </c>
      <c r="B7" t="s">
        <v>27</v>
      </c>
      <c r="C7" t="s">
        <v>11</v>
      </c>
      <c r="D7" t="s">
        <v>12</v>
      </c>
      <c r="E7" t="s">
        <v>12</v>
      </c>
      <c r="F7" t="s">
        <v>13</v>
      </c>
      <c r="G7" s="1" t="s">
        <v>28</v>
      </c>
      <c r="H7" t="s">
        <v>16</v>
      </c>
      <c r="I7" s="1" t="s">
        <v>29</v>
      </c>
      <c r="J7" s="1" t="s">
        <v>30</v>
      </c>
    </row>
    <row r="8" spans="1:10" ht="39" x14ac:dyDescent="0.6">
      <c r="A8">
        <v>7</v>
      </c>
      <c r="B8" t="s">
        <v>31</v>
      </c>
      <c r="C8" t="s">
        <v>11</v>
      </c>
      <c r="D8" t="s">
        <v>12</v>
      </c>
      <c r="E8" t="s">
        <v>12</v>
      </c>
      <c r="F8" t="s">
        <v>13</v>
      </c>
      <c r="G8" s="1" t="s">
        <v>32</v>
      </c>
      <c r="H8" t="s">
        <v>16</v>
      </c>
      <c r="I8" s="1" t="s">
        <v>33</v>
      </c>
      <c r="J8" t="s">
        <v>34</v>
      </c>
    </row>
    <row r="9" spans="1:10" x14ac:dyDescent="0.6">
      <c r="A9">
        <v>8</v>
      </c>
      <c r="B9" t="s">
        <v>35</v>
      </c>
      <c r="C9" t="s">
        <v>22</v>
      </c>
      <c r="D9">
        <v>2019</v>
      </c>
      <c r="E9">
        <v>2022</v>
      </c>
      <c r="F9" t="s">
        <v>13</v>
      </c>
      <c r="G9" s="1" t="s">
        <v>36</v>
      </c>
      <c r="H9" t="s">
        <v>16</v>
      </c>
      <c r="J9" t="s">
        <v>37</v>
      </c>
    </row>
    <row r="10" spans="1:10" x14ac:dyDescent="0.6">
      <c r="A10">
        <v>9</v>
      </c>
      <c r="B10" t="s">
        <v>38</v>
      </c>
      <c r="C10" t="s">
        <v>22</v>
      </c>
      <c r="D10">
        <v>1</v>
      </c>
      <c r="E10">
        <v>12</v>
      </c>
      <c r="F10" t="s">
        <v>13</v>
      </c>
      <c r="G10" s="1" t="s">
        <v>39</v>
      </c>
      <c r="H10" t="s">
        <v>16</v>
      </c>
      <c r="I10" s="6"/>
      <c r="J10" t="s">
        <v>40</v>
      </c>
    </row>
    <row r="11" spans="1:10" ht="39" x14ac:dyDescent="0.6">
      <c r="A11">
        <v>10</v>
      </c>
      <c r="B11" t="s">
        <v>80</v>
      </c>
      <c r="C11" t="s">
        <v>11</v>
      </c>
      <c r="D11">
        <f>1/3</f>
        <v>0.33333333333333331</v>
      </c>
      <c r="E11">
        <f>4+1/3</f>
        <v>4.333333333333333</v>
      </c>
      <c r="F11" t="s">
        <v>13</v>
      </c>
      <c r="G11" s="1" t="s">
        <v>81</v>
      </c>
      <c r="H11" t="s">
        <v>73</v>
      </c>
      <c r="J11" t="s">
        <v>82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719A7-AB06-4AB5-A4D8-083A012AE29E}">
  <dimension ref="A1:J15"/>
  <sheetViews>
    <sheetView tabSelected="1" topLeftCell="A9" zoomScale="120" zoomScaleNormal="120" workbookViewId="0">
      <selection activeCell="G14" sqref="G14"/>
    </sheetView>
  </sheetViews>
  <sheetFormatPr baseColWidth="10" defaultColWidth="11.54296875" defaultRowHeight="13" x14ac:dyDescent="0.6"/>
  <cols>
    <col min="2" max="2" width="24.76953125" customWidth="1"/>
    <col min="3" max="3" width="17.6796875" customWidth="1"/>
    <col min="7" max="7" width="28.08984375" customWidth="1"/>
    <col min="9" max="9" width="16.08984375" style="1" customWidth="1"/>
    <col min="10" max="10" width="16.31640625" customWidth="1"/>
  </cols>
  <sheetData>
    <row r="1" spans="1:10" s="5" customFormat="1" ht="45.75" customHeight="1" x14ac:dyDescent="0.7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5" t="s">
        <v>9</v>
      </c>
    </row>
    <row r="2" spans="1:10" ht="91" x14ac:dyDescent="0.6">
      <c r="A2">
        <v>1</v>
      </c>
      <c r="B2" t="s">
        <v>10</v>
      </c>
      <c r="C2" t="s">
        <v>11</v>
      </c>
      <c r="D2" t="s">
        <v>12</v>
      </c>
      <c r="E2" t="s">
        <v>12</v>
      </c>
      <c r="F2" t="s">
        <v>13</v>
      </c>
      <c r="G2" s="1" t="s">
        <v>14</v>
      </c>
      <c r="H2" t="s">
        <v>15</v>
      </c>
      <c r="I2" s="1" t="s">
        <v>47</v>
      </c>
    </row>
    <row r="3" spans="1:10" ht="26" x14ac:dyDescent="0.6">
      <c r="A3">
        <v>2</v>
      </c>
      <c r="B3" t="s">
        <v>16</v>
      </c>
      <c r="C3" t="s">
        <v>76</v>
      </c>
      <c r="D3" s="8" t="s">
        <v>78</v>
      </c>
      <c r="E3" t="s">
        <v>77</v>
      </c>
      <c r="F3" t="s">
        <v>13</v>
      </c>
      <c r="G3" s="1" t="s">
        <v>17</v>
      </c>
      <c r="H3" t="s">
        <v>18</v>
      </c>
      <c r="I3" s="1" t="s">
        <v>19</v>
      </c>
    </row>
    <row r="4" spans="1:10" ht="26" x14ac:dyDescent="0.6">
      <c r="A4">
        <v>3</v>
      </c>
      <c r="B4" t="s">
        <v>20</v>
      </c>
      <c r="C4" t="s">
        <v>79</v>
      </c>
      <c r="D4">
        <v>0</v>
      </c>
      <c r="E4">
        <v>85500</v>
      </c>
      <c r="F4" t="s">
        <v>13</v>
      </c>
      <c r="G4" s="1" t="s">
        <v>21</v>
      </c>
      <c r="H4" t="s">
        <v>18</v>
      </c>
    </row>
    <row r="5" spans="1:10" ht="52" x14ac:dyDescent="0.6">
      <c r="A5">
        <v>4</v>
      </c>
      <c r="B5" t="s">
        <v>83</v>
      </c>
      <c r="C5" t="s">
        <v>11</v>
      </c>
      <c r="D5" t="s">
        <v>12</v>
      </c>
      <c r="E5" t="s">
        <v>12</v>
      </c>
      <c r="F5" t="s">
        <v>13</v>
      </c>
      <c r="G5" s="1" t="s">
        <v>87</v>
      </c>
      <c r="H5" t="s">
        <v>51</v>
      </c>
      <c r="I5" s="1" t="s">
        <v>86</v>
      </c>
    </row>
    <row r="6" spans="1:10" ht="52" x14ac:dyDescent="0.6">
      <c r="A6">
        <v>5</v>
      </c>
      <c r="B6" t="s">
        <v>24</v>
      </c>
      <c r="C6" t="s">
        <v>22</v>
      </c>
      <c r="D6">
        <v>0</v>
      </c>
      <c r="E6">
        <v>18</v>
      </c>
      <c r="F6" t="s">
        <v>13</v>
      </c>
      <c r="G6" s="1" t="s">
        <v>52</v>
      </c>
      <c r="H6" t="s">
        <v>49</v>
      </c>
    </row>
    <row r="7" spans="1:10" ht="52" x14ac:dyDescent="0.6">
      <c r="A7">
        <v>6</v>
      </c>
      <c r="B7" t="s">
        <v>25</v>
      </c>
      <c r="C7" t="s">
        <v>22</v>
      </c>
      <c r="D7">
        <v>0</v>
      </c>
      <c r="E7">
        <v>35</v>
      </c>
      <c r="F7" t="s">
        <v>13</v>
      </c>
      <c r="G7" s="1" t="s">
        <v>48</v>
      </c>
      <c r="H7" t="s">
        <v>49</v>
      </c>
    </row>
    <row r="8" spans="1:10" ht="52" x14ac:dyDescent="0.6">
      <c r="A8">
        <v>7</v>
      </c>
      <c r="B8" t="s">
        <v>26</v>
      </c>
      <c r="C8" t="s">
        <v>22</v>
      </c>
      <c r="D8">
        <v>0</v>
      </c>
      <c r="E8">
        <v>92.3</v>
      </c>
      <c r="F8" t="s">
        <v>13</v>
      </c>
      <c r="G8" s="1" t="s">
        <v>89</v>
      </c>
      <c r="H8" s="1" t="s">
        <v>55</v>
      </c>
    </row>
    <row r="9" spans="1:10" ht="65" x14ac:dyDescent="0.6">
      <c r="A9">
        <v>8</v>
      </c>
      <c r="B9" t="s">
        <v>27</v>
      </c>
      <c r="C9" t="s">
        <v>11</v>
      </c>
      <c r="D9" t="s">
        <v>12</v>
      </c>
      <c r="E9" t="s">
        <v>12</v>
      </c>
      <c r="F9" t="s">
        <v>13</v>
      </c>
      <c r="G9" s="1" t="s">
        <v>28</v>
      </c>
      <c r="H9" t="s">
        <v>16</v>
      </c>
      <c r="I9" s="1" t="s">
        <v>29</v>
      </c>
      <c r="J9" s="1" t="s">
        <v>30</v>
      </c>
    </row>
    <row r="10" spans="1:10" ht="39" x14ac:dyDescent="0.6">
      <c r="A10">
        <v>9</v>
      </c>
      <c r="B10" t="s">
        <v>31</v>
      </c>
      <c r="C10" t="s">
        <v>11</v>
      </c>
      <c r="D10" t="s">
        <v>12</v>
      </c>
      <c r="E10" t="s">
        <v>12</v>
      </c>
      <c r="F10" t="s">
        <v>13</v>
      </c>
      <c r="G10" s="1" t="s">
        <v>32</v>
      </c>
      <c r="H10" t="s">
        <v>16</v>
      </c>
      <c r="I10" s="1" t="s">
        <v>33</v>
      </c>
      <c r="J10" t="s">
        <v>34</v>
      </c>
    </row>
    <row r="11" spans="1:10" x14ac:dyDescent="0.6">
      <c r="A11">
        <v>10</v>
      </c>
      <c r="B11" t="s">
        <v>35</v>
      </c>
      <c r="C11" t="s">
        <v>22</v>
      </c>
      <c r="D11">
        <v>2019</v>
      </c>
      <c r="E11">
        <v>2022</v>
      </c>
      <c r="F11" t="s">
        <v>13</v>
      </c>
      <c r="G11" s="1" t="s">
        <v>36</v>
      </c>
      <c r="H11" t="s">
        <v>16</v>
      </c>
      <c r="J11" t="s">
        <v>37</v>
      </c>
    </row>
    <row r="12" spans="1:10" x14ac:dyDescent="0.6">
      <c r="A12">
        <v>11</v>
      </c>
      <c r="B12" t="s">
        <v>38</v>
      </c>
      <c r="C12" t="s">
        <v>22</v>
      </c>
      <c r="D12">
        <v>1</v>
      </c>
      <c r="E12">
        <v>12</v>
      </c>
      <c r="F12" t="s">
        <v>13</v>
      </c>
      <c r="G12" s="1" t="s">
        <v>39</v>
      </c>
      <c r="H12" t="s">
        <v>16</v>
      </c>
      <c r="I12" s="6"/>
      <c r="J12" t="s">
        <v>40</v>
      </c>
    </row>
    <row r="13" spans="1:10" ht="78" x14ac:dyDescent="0.6">
      <c r="A13">
        <v>12</v>
      </c>
      <c r="B13" t="s">
        <v>41</v>
      </c>
      <c r="C13" t="s">
        <v>11</v>
      </c>
      <c r="D13" t="s">
        <v>12</v>
      </c>
      <c r="E13" t="s">
        <v>12</v>
      </c>
      <c r="F13" t="s">
        <v>13</v>
      </c>
      <c r="G13" s="1" t="s">
        <v>44</v>
      </c>
      <c r="H13" t="s">
        <v>20</v>
      </c>
      <c r="I13" s="1" t="s">
        <v>45</v>
      </c>
      <c r="J13" t="s">
        <v>46</v>
      </c>
    </row>
    <row r="14" spans="1:10" ht="195" x14ac:dyDescent="0.6">
      <c r="A14">
        <v>13</v>
      </c>
      <c r="B14" t="s">
        <v>84</v>
      </c>
      <c r="C14" t="s">
        <v>22</v>
      </c>
      <c r="D14" s="7">
        <f>1/6</f>
        <v>0.16666666666666666</v>
      </c>
      <c r="E14" s="7">
        <v>0.35</v>
      </c>
      <c r="F14" t="s">
        <v>13</v>
      </c>
      <c r="G14" s="1" t="s">
        <v>90</v>
      </c>
      <c r="H14" s="1" t="s">
        <v>91</v>
      </c>
      <c r="I14" s="1" t="s">
        <v>88</v>
      </c>
      <c r="J14" s="1" t="s">
        <v>61</v>
      </c>
    </row>
    <row r="15" spans="1:10" ht="52" x14ac:dyDescent="0.6">
      <c r="A15">
        <v>14</v>
      </c>
      <c r="B15" t="s">
        <v>85</v>
      </c>
      <c r="C15" t="s">
        <v>22</v>
      </c>
      <c r="D15" s="7">
        <f>1/6</f>
        <v>0.16666666666666666</v>
      </c>
      <c r="E15" s="7">
        <v>0.25</v>
      </c>
      <c r="F15" t="s">
        <v>13</v>
      </c>
      <c r="G15" s="1" t="s">
        <v>57</v>
      </c>
      <c r="H15" t="s">
        <v>41</v>
      </c>
      <c r="I15" s="1" t="s">
        <v>59</v>
      </c>
      <c r="J15" t="s">
        <v>61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Unit1_Mothers</vt:lpstr>
      <vt:lpstr>Unit2_Mothers</vt:lpstr>
      <vt:lpstr>Unit2_Mothers_outpatient</vt:lpstr>
      <vt:lpstr>Unit3_Mothers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C. Eggenschwiler</dc:creator>
  <dc:description/>
  <cp:lastModifiedBy>Luisa Eggenschwiler</cp:lastModifiedBy>
  <cp:revision>8</cp:revision>
  <dcterms:created xsi:type="dcterms:W3CDTF">2022-07-05T14:45:13Z</dcterms:created>
  <dcterms:modified xsi:type="dcterms:W3CDTF">2025-01-22T15:54:00Z</dcterms:modified>
  <dc:language>de-CH</dc:language>
</cp:coreProperties>
</file>