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cmx-my.sharepoint.com/personal/alberto_ordaz_tec_mx/Documents/Documents/articulo irazu/OCJ/Suporting_data/"/>
    </mc:Choice>
  </mc:AlternateContent>
  <xr:revisionPtr revIDLastSave="60" documentId="8_{718D3B2B-B04C-4862-9CE9-7CD1A36036A3}" xr6:coauthVersionLast="47" xr6:coauthVersionMax="47" xr10:uidLastSave="{7EFD088B-C968-429E-A410-27C4EC7DE2C3}"/>
  <bookViews>
    <workbookView xWindow="28680" yWindow="-120" windowWidth="29040" windowHeight="15840" xr2:uid="{00000000-000D-0000-FFFF-FFFF00000000}"/>
  </bookViews>
  <sheets>
    <sheet name="raw data" sheetId="7" r:id="rId1"/>
    <sheet name="Acido" sheetId="12" r:id="rId2"/>
    <sheet name="Acido (2)" sheetId="15" r:id="rId3"/>
    <sheet name="aceite" sheetId="13" r:id="rId4"/>
    <sheet name="aceite (2)" sheetId="1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12" i="7" l="1"/>
  <c r="AK12" i="7" s="1"/>
  <c r="AK11" i="7"/>
  <c r="AJ11" i="7"/>
</calcChain>
</file>

<file path=xl/sharedStrings.xml><?xml version="1.0" encoding="utf-8"?>
<sst xmlns="http://schemas.openxmlformats.org/spreadsheetml/2006/main" count="34" uniqueCount="14">
  <si>
    <t>PHA</t>
  </si>
  <si>
    <t>acido</t>
  </si>
  <si>
    <t>Aceite</t>
  </si>
  <si>
    <t>t (h)</t>
  </si>
  <si>
    <t>desves</t>
  </si>
  <si>
    <t>desvest</t>
  </si>
  <si>
    <t>Xr</t>
  </si>
  <si>
    <t>%PHA</t>
  </si>
  <si>
    <t>%Residual</t>
  </si>
  <si>
    <t>Fructose</t>
  </si>
  <si>
    <t>Biomass</t>
  </si>
  <si>
    <t>Ammonium</t>
  </si>
  <si>
    <t>Propionate (average, g/L)</t>
  </si>
  <si>
    <t>Peanut oil  (average, 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</si>
</sst>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1" fillId="3" borderId="0" xfId="0" applyFont="1" applyFill="1" applyAlignment="1">
      <alignment wrapText="1"/>
    </xf>
    <xf numFmtId="0" fontId="1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Biomass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data'!$J$5:$J$11</c:f>
                <c:numCache>
                  <c:formatCode>General</c:formatCode>
                  <c:ptCount val="7"/>
                  <c:pt idx="0">
                    <c:v>0.3824999999999969</c:v>
                  </c:pt>
                  <c:pt idx="1">
                    <c:v>0.14649999999996055</c:v>
                  </c:pt>
                  <c:pt idx="2">
                    <c:v>0.56300000000000339</c:v>
                  </c:pt>
                  <c:pt idx="3">
                    <c:v>0.60450000000002913</c:v>
                  </c:pt>
                  <c:pt idx="4">
                    <c:v>1.3384999999999541</c:v>
                  </c:pt>
                  <c:pt idx="5">
                    <c:v>1.0010000000000283</c:v>
                  </c:pt>
                  <c:pt idx="6">
                    <c:v>0.24249999999996774</c:v>
                  </c:pt>
                </c:numCache>
              </c:numRef>
            </c:plus>
            <c:minus>
              <c:numRef>
                <c:f>'raw data'!$J$5:$J$11</c:f>
                <c:numCache>
                  <c:formatCode>General</c:formatCode>
                  <c:ptCount val="7"/>
                  <c:pt idx="0">
                    <c:v>0.3824999999999969</c:v>
                  </c:pt>
                  <c:pt idx="1">
                    <c:v>0.14649999999996055</c:v>
                  </c:pt>
                  <c:pt idx="2">
                    <c:v>0.56300000000000339</c:v>
                  </c:pt>
                  <c:pt idx="3">
                    <c:v>0.60450000000002913</c:v>
                  </c:pt>
                  <c:pt idx="4">
                    <c:v>1.3384999999999541</c:v>
                  </c:pt>
                  <c:pt idx="5">
                    <c:v>1.0010000000000283</c:v>
                  </c:pt>
                  <c:pt idx="6">
                    <c:v>0.24249999999996774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data'!$H$5:$H$11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data'!$I$5:$I$11</c:f>
              <c:numCache>
                <c:formatCode>General</c:formatCode>
                <c:ptCount val="7"/>
                <c:pt idx="0">
                  <c:v>1.5394999999998937</c:v>
                </c:pt>
                <c:pt idx="1">
                  <c:v>2.0785000000000053</c:v>
                </c:pt>
                <c:pt idx="2">
                  <c:v>4.2850000000000001</c:v>
                </c:pt>
                <c:pt idx="3">
                  <c:v>5.5005000000001303</c:v>
                </c:pt>
                <c:pt idx="4">
                  <c:v>5.8374999999999844</c:v>
                </c:pt>
                <c:pt idx="5">
                  <c:v>6.9080000000000297</c:v>
                </c:pt>
                <c:pt idx="6">
                  <c:v>6.9964999999999833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2C-E449-965E-ACB65A44E51C}"/>
            </c:ext>
          </c:extLst>
        </c:ser>
        <c:ser>
          <c:idx val="1"/>
          <c:order val="1"/>
          <c:tx>
            <c:v>Fructose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data'!$C$5:$C$11</c:f>
                <c:numCache>
                  <c:formatCode>General</c:formatCode>
                  <c:ptCount val="7"/>
                  <c:pt idx="0">
                    <c:v>8.1967213114754411E-2</c:v>
                  </c:pt>
                  <c:pt idx="1">
                    <c:v>2.7322404371584952E-2</c:v>
                  </c:pt>
                  <c:pt idx="2">
                    <c:v>0.33879781420765021</c:v>
                  </c:pt>
                  <c:pt idx="3">
                    <c:v>0.1311475409836067</c:v>
                  </c:pt>
                  <c:pt idx="4">
                    <c:v>4.3715846994535401E-2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'raw data'!$C$5:$C$11</c:f>
                <c:numCache>
                  <c:formatCode>General</c:formatCode>
                  <c:ptCount val="7"/>
                  <c:pt idx="0">
                    <c:v>8.1967213114754411E-2</c:v>
                  </c:pt>
                  <c:pt idx="1">
                    <c:v>2.7322404371584952E-2</c:v>
                  </c:pt>
                  <c:pt idx="2">
                    <c:v>0.33879781420765021</c:v>
                  </c:pt>
                  <c:pt idx="3">
                    <c:v>0.1311475409836067</c:v>
                  </c:pt>
                  <c:pt idx="4">
                    <c:v>4.3715846994535401E-2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data'!$A$5:$A$11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data'!$B$5:$B$11</c:f>
              <c:numCache>
                <c:formatCode>General</c:formatCode>
                <c:ptCount val="7"/>
                <c:pt idx="0">
                  <c:v>7.5355191256830603</c:v>
                </c:pt>
                <c:pt idx="1">
                  <c:v>6.6393442622950811</c:v>
                </c:pt>
                <c:pt idx="2">
                  <c:v>4.9836065573770485</c:v>
                </c:pt>
                <c:pt idx="3">
                  <c:v>2.3169398907103824</c:v>
                </c:pt>
                <c:pt idx="4">
                  <c:v>0.84153005464480901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2C-E449-965E-ACB65A44E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548447"/>
        <c:axId val="827518175"/>
      </c:scatterChart>
      <c:scatterChart>
        <c:scatterStyle val="lineMarker"/>
        <c:varyColors val="0"/>
        <c:ser>
          <c:idx val="4"/>
          <c:order val="2"/>
          <c:tx>
            <c:v>Ammonium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diamond"/>
            <c:size val="12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data'!$C$18:$C$24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1.3207547169811332E-2</c:v>
                  </c:pt>
                  <c:pt idx="2">
                    <c:v>2.1698113207547179E-2</c:v>
                  </c:pt>
                  <c:pt idx="3">
                    <c:v>2.8301886792452889E-3</c:v>
                  </c:pt>
                  <c:pt idx="4">
                    <c:v>1.8867924528301926E-3</c:v>
                  </c:pt>
                  <c:pt idx="5">
                    <c:v>0</c:v>
                  </c:pt>
                  <c:pt idx="6">
                    <c:v>9.4339622641509465E-3</c:v>
                  </c:pt>
                </c:numCache>
              </c:numRef>
            </c:plus>
            <c:minus>
              <c:numRef>
                <c:f>'raw data'!$C$18:$C$24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1.3207547169811332E-2</c:v>
                  </c:pt>
                  <c:pt idx="2">
                    <c:v>2.1698113207547179E-2</c:v>
                  </c:pt>
                  <c:pt idx="3">
                    <c:v>2.8301886792452889E-3</c:v>
                  </c:pt>
                  <c:pt idx="4">
                    <c:v>1.8867924528301926E-3</c:v>
                  </c:pt>
                  <c:pt idx="5">
                    <c:v>0</c:v>
                  </c:pt>
                  <c:pt idx="6">
                    <c:v>9.4339622641509465E-3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data'!$A$18:$A$24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data'!$B$18:$B$24</c:f>
              <c:numCache>
                <c:formatCode>General</c:formatCode>
                <c:ptCount val="7"/>
                <c:pt idx="0">
                  <c:v>0.40018867924528301</c:v>
                </c:pt>
                <c:pt idx="1">
                  <c:v>0.29830188679245284</c:v>
                </c:pt>
                <c:pt idx="2">
                  <c:v>0.28792452830188675</c:v>
                </c:pt>
                <c:pt idx="3">
                  <c:v>0.24641509433962264</c:v>
                </c:pt>
                <c:pt idx="4">
                  <c:v>0.19830188679245281</c:v>
                </c:pt>
                <c:pt idx="5">
                  <c:v>0.19264150943396224</c:v>
                </c:pt>
                <c:pt idx="6">
                  <c:v>0.17377358490566039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B2C-E449-965E-ACB65A44E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2372175"/>
        <c:axId val="1242071087"/>
      </c:scatterChart>
      <c:valAx>
        <c:axId val="827548447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827518175"/>
        <c:crosses val="autoZero"/>
        <c:crossBetween val="midCat"/>
      </c:valAx>
      <c:valAx>
        <c:axId val="827518175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X, S (g L</a:t>
                </a:r>
                <a:r>
                  <a:rPr lang="en-US" sz="240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827548447"/>
        <c:crosses val="autoZero"/>
        <c:crossBetween val="midCat"/>
      </c:valAx>
      <c:valAx>
        <c:axId val="1242071087"/>
        <c:scaling>
          <c:orientation val="minMax"/>
          <c:max val="0.41000000000000003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Ammonium </a:t>
                </a:r>
                <a:r>
                  <a:rPr lang="en-US" sz="2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(g L</a:t>
                </a:r>
                <a:r>
                  <a:rPr lang="en-US" sz="240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sz="2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US" sz="24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242372175"/>
        <c:crosses val="max"/>
        <c:crossBetween val="midCat"/>
      </c:valAx>
      <c:valAx>
        <c:axId val="12423721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207108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1157586424475513"/>
          <c:y val="0.30748920041034622"/>
          <c:w val="0.22332596984381564"/>
          <c:h val="0.2222724863860662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PHA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12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data'!$S$5:$S$11</c:f>
                <c:numCache>
                  <c:formatCode>General</c:formatCode>
                  <c:ptCount val="7"/>
                  <c:pt idx="0">
                    <c:v>1.177000000000028</c:v>
                  </c:pt>
                  <c:pt idx="1">
                    <c:v>1.2499999999970868E-2</c:v>
                  </c:pt>
                  <c:pt idx="2">
                    <c:v>1.1045000000000191</c:v>
                  </c:pt>
                  <c:pt idx="3">
                    <c:v>1.41500000000006</c:v>
                  </c:pt>
                  <c:pt idx="4">
                    <c:v>2.1999999999877673E-2</c:v>
                  </c:pt>
                  <c:pt idx="5">
                    <c:v>1.00800000000001</c:v>
                  </c:pt>
                  <c:pt idx="6">
                    <c:v>0.36750000000003169</c:v>
                  </c:pt>
                </c:numCache>
              </c:numRef>
            </c:plus>
            <c:minus>
              <c:numRef>
                <c:f>'raw data'!$S$5:$S$11</c:f>
                <c:numCache>
                  <c:formatCode>General</c:formatCode>
                  <c:ptCount val="7"/>
                  <c:pt idx="0">
                    <c:v>1.177000000000028</c:v>
                  </c:pt>
                  <c:pt idx="1">
                    <c:v>1.2499999999970868E-2</c:v>
                  </c:pt>
                  <c:pt idx="2">
                    <c:v>1.1045000000000191</c:v>
                  </c:pt>
                  <c:pt idx="3">
                    <c:v>1.41500000000006</c:v>
                  </c:pt>
                  <c:pt idx="4">
                    <c:v>2.1999999999877673E-2</c:v>
                  </c:pt>
                  <c:pt idx="5">
                    <c:v>1.00800000000001</c:v>
                  </c:pt>
                  <c:pt idx="6">
                    <c:v>0.36750000000003169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data'!$Q$5:$Q$11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data'!$R$5:$R$11</c:f>
              <c:numCache>
                <c:formatCode>General</c:formatCode>
                <c:ptCount val="7"/>
                <c:pt idx="0">
                  <c:v>0.60599999999997323</c:v>
                </c:pt>
                <c:pt idx="1">
                  <c:v>0.90949999999994091</c:v>
                </c:pt>
                <c:pt idx="2">
                  <c:v>3.9784999999999293</c:v>
                </c:pt>
                <c:pt idx="3">
                  <c:v>2.6910000000000878</c:v>
                </c:pt>
                <c:pt idx="4">
                  <c:v>2.6640000000000441</c:v>
                </c:pt>
                <c:pt idx="5">
                  <c:v>3.5190000000000055</c:v>
                </c:pt>
                <c:pt idx="6">
                  <c:v>5.553499999999989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37-4738-9B88-54B21F4C366B}"/>
            </c:ext>
          </c:extLst>
        </c:ser>
        <c:ser>
          <c:idx val="3"/>
          <c:order val="1"/>
          <c:tx>
            <c:v>Xr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data'!$J$18:$J$24</c:f>
                <c:numCache>
                  <c:formatCode>General</c:formatCode>
                  <c:ptCount val="7"/>
                  <c:pt idx="0">
                    <c:v>0.79450000000003118</c:v>
                  </c:pt>
                  <c:pt idx="1">
                    <c:v>0.13399999999998954</c:v>
                  </c:pt>
                  <c:pt idx="2">
                    <c:v>0.66750000000001997</c:v>
                  </c:pt>
                  <c:pt idx="3">
                    <c:v>0.81050000000002997</c:v>
                  </c:pt>
                  <c:pt idx="4">
                    <c:v>0.32750000000001001</c:v>
                  </c:pt>
                  <c:pt idx="5">
                    <c:v>9.0000000000400003E-3</c:v>
                  </c:pt>
                  <c:pt idx="6">
                    <c:v>3.800000000007131E-2</c:v>
                  </c:pt>
                </c:numCache>
              </c:numRef>
            </c:plus>
            <c:minus>
              <c:numRef>
                <c:f>'raw data'!$J$18:$J$24</c:f>
                <c:numCache>
                  <c:formatCode>General</c:formatCode>
                  <c:ptCount val="7"/>
                  <c:pt idx="0">
                    <c:v>0.79450000000003118</c:v>
                  </c:pt>
                  <c:pt idx="1">
                    <c:v>0.13399999999998954</c:v>
                  </c:pt>
                  <c:pt idx="2">
                    <c:v>0.66750000000001997</c:v>
                  </c:pt>
                  <c:pt idx="3">
                    <c:v>0.81050000000002997</c:v>
                  </c:pt>
                  <c:pt idx="4">
                    <c:v>0.32750000000001001</c:v>
                  </c:pt>
                  <c:pt idx="5">
                    <c:v>9.0000000000400003E-3</c:v>
                  </c:pt>
                  <c:pt idx="6">
                    <c:v>3.800000000007131E-2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data'!$H$18:$H$24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data'!$I$18:$I$24</c:f>
              <c:numCache>
                <c:formatCode>General</c:formatCode>
                <c:ptCount val="7"/>
                <c:pt idx="0">
                  <c:v>0.9334999999999205</c:v>
                </c:pt>
                <c:pt idx="1">
                  <c:v>1.1690000000000644</c:v>
                </c:pt>
                <c:pt idx="2">
                  <c:v>0.30650000000003175</c:v>
                </c:pt>
                <c:pt idx="3">
                  <c:v>2.8095000000000425</c:v>
                </c:pt>
                <c:pt idx="4">
                  <c:v>3.1734999999999403</c:v>
                </c:pt>
                <c:pt idx="5">
                  <c:v>3.3890000000000202</c:v>
                </c:pt>
                <c:pt idx="6">
                  <c:v>1.4429999999999943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37-4738-9B88-54B21F4C3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548447"/>
        <c:axId val="827518175"/>
      </c:scatterChart>
      <c:valAx>
        <c:axId val="827548447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827518175"/>
        <c:crosses val="autoZero"/>
        <c:crossBetween val="midCat"/>
      </c:valAx>
      <c:valAx>
        <c:axId val="827518175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PHA, Xr (g L</a:t>
                </a:r>
                <a:r>
                  <a:rPr lang="en-US" sz="240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82754844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15391784792250746"/>
          <c:y val="9.5331675317369163E-2"/>
          <c:w val="0.22332596984381564"/>
          <c:h val="0.2222724863860662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Biomass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data'!$J$5:$J$11</c:f>
                <c:numCache>
                  <c:formatCode>General</c:formatCode>
                  <c:ptCount val="7"/>
                  <c:pt idx="0">
                    <c:v>0.3824999999999969</c:v>
                  </c:pt>
                  <c:pt idx="1">
                    <c:v>0.14649999999996055</c:v>
                  </c:pt>
                  <c:pt idx="2">
                    <c:v>0.56300000000000339</c:v>
                  </c:pt>
                  <c:pt idx="3">
                    <c:v>0.60450000000002913</c:v>
                  </c:pt>
                  <c:pt idx="4">
                    <c:v>1.3384999999999541</c:v>
                  </c:pt>
                  <c:pt idx="5">
                    <c:v>1.0010000000000283</c:v>
                  </c:pt>
                  <c:pt idx="6">
                    <c:v>0.24249999999996774</c:v>
                  </c:pt>
                </c:numCache>
              </c:numRef>
            </c:plus>
            <c:minus>
              <c:numRef>
                <c:f>'raw data'!$J$5:$J$11</c:f>
                <c:numCache>
                  <c:formatCode>General</c:formatCode>
                  <c:ptCount val="7"/>
                  <c:pt idx="0">
                    <c:v>0.3824999999999969</c:v>
                  </c:pt>
                  <c:pt idx="1">
                    <c:v>0.14649999999996055</c:v>
                  </c:pt>
                  <c:pt idx="2">
                    <c:v>0.56300000000000339</c:v>
                  </c:pt>
                  <c:pt idx="3">
                    <c:v>0.60450000000002913</c:v>
                  </c:pt>
                  <c:pt idx="4">
                    <c:v>1.3384999999999541</c:v>
                  </c:pt>
                  <c:pt idx="5">
                    <c:v>1.0010000000000283</c:v>
                  </c:pt>
                  <c:pt idx="6">
                    <c:v>0.24249999999996774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data'!$H$5:$H$11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data'!$K$5:$K$11</c:f>
              <c:numCache>
                <c:formatCode>General</c:formatCode>
                <c:ptCount val="7"/>
                <c:pt idx="0">
                  <c:v>1.5394999999998937</c:v>
                </c:pt>
                <c:pt idx="1">
                  <c:v>2.0785000000000053</c:v>
                </c:pt>
                <c:pt idx="2">
                  <c:v>4.2849999999999611</c:v>
                </c:pt>
                <c:pt idx="3">
                  <c:v>5.5005000000001303</c:v>
                </c:pt>
                <c:pt idx="4">
                  <c:v>5.8374999999999844</c:v>
                </c:pt>
                <c:pt idx="5">
                  <c:v>7.6080000000000148</c:v>
                </c:pt>
                <c:pt idx="6">
                  <c:v>7.8394999999999548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1C-5F43-9744-F839E1102478}"/>
            </c:ext>
          </c:extLst>
        </c:ser>
        <c:ser>
          <c:idx val="1"/>
          <c:order val="1"/>
          <c:tx>
            <c:v>Fructose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data'!$C$5:$C$11</c:f>
                <c:numCache>
                  <c:formatCode>General</c:formatCode>
                  <c:ptCount val="7"/>
                  <c:pt idx="0">
                    <c:v>8.1967213114754411E-2</c:v>
                  </c:pt>
                  <c:pt idx="1">
                    <c:v>2.7322404371584952E-2</c:v>
                  </c:pt>
                  <c:pt idx="2">
                    <c:v>0.33879781420765021</c:v>
                  </c:pt>
                  <c:pt idx="3">
                    <c:v>0.1311475409836067</c:v>
                  </c:pt>
                  <c:pt idx="4">
                    <c:v>4.3715846994535401E-2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'raw data'!$C$5:$C$11</c:f>
                <c:numCache>
                  <c:formatCode>General</c:formatCode>
                  <c:ptCount val="7"/>
                  <c:pt idx="0">
                    <c:v>8.1967213114754411E-2</c:v>
                  </c:pt>
                  <c:pt idx="1">
                    <c:v>2.7322404371584952E-2</c:v>
                  </c:pt>
                  <c:pt idx="2">
                    <c:v>0.33879781420765021</c:v>
                  </c:pt>
                  <c:pt idx="3">
                    <c:v>0.1311475409836067</c:v>
                  </c:pt>
                  <c:pt idx="4">
                    <c:v>4.3715846994535401E-2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data'!$A$5:$A$11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data'!$B$5:$B$11</c:f>
              <c:numCache>
                <c:formatCode>General</c:formatCode>
                <c:ptCount val="7"/>
                <c:pt idx="0">
                  <c:v>7.5355191256830603</c:v>
                </c:pt>
                <c:pt idx="1">
                  <c:v>6.6393442622950811</c:v>
                </c:pt>
                <c:pt idx="2">
                  <c:v>4.9836065573770485</c:v>
                </c:pt>
                <c:pt idx="3">
                  <c:v>2.3169398907103824</c:v>
                </c:pt>
                <c:pt idx="4">
                  <c:v>0.84153005464480901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1C-5F43-9744-F839E110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548447"/>
        <c:axId val="827518175"/>
      </c:scatterChart>
      <c:scatterChart>
        <c:scatterStyle val="lineMarker"/>
        <c:varyColors val="0"/>
        <c:ser>
          <c:idx val="4"/>
          <c:order val="2"/>
          <c:tx>
            <c:v>Ammonium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data'!$E$18:$E$24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1.3207547169811332E-2</c:v>
                  </c:pt>
                  <c:pt idx="2">
                    <c:v>2.1698113207547179E-2</c:v>
                  </c:pt>
                  <c:pt idx="3">
                    <c:v>2.8301886792452889E-3</c:v>
                  </c:pt>
                  <c:pt idx="4">
                    <c:v>1.8867924528301926E-3</c:v>
                  </c:pt>
                  <c:pt idx="5">
                    <c:v>7.5471698113207357E-3</c:v>
                  </c:pt>
                  <c:pt idx="6">
                    <c:v>9.4339622641509274E-3</c:v>
                  </c:pt>
                </c:numCache>
              </c:numRef>
            </c:plus>
            <c:minus>
              <c:numRef>
                <c:f>'raw data'!$E$18:$E$24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1.3207547169811332E-2</c:v>
                  </c:pt>
                  <c:pt idx="2">
                    <c:v>2.1698113207547179E-2</c:v>
                  </c:pt>
                  <c:pt idx="3">
                    <c:v>2.8301886792452889E-3</c:v>
                  </c:pt>
                  <c:pt idx="4">
                    <c:v>1.8867924528301926E-3</c:v>
                  </c:pt>
                  <c:pt idx="5">
                    <c:v>7.5471698113207357E-3</c:v>
                  </c:pt>
                  <c:pt idx="6">
                    <c:v>9.4339622641509274E-3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data'!$A$18:$A$24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data'!$D$18:$D$24</c:f>
              <c:numCache>
                <c:formatCode>General</c:formatCode>
                <c:ptCount val="7"/>
                <c:pt idx="0">
                  <c:v>0.40018867924528301</c:v>
                </c:pt>
                <c:pt idx="1">
                  <c:v>0.29830188679245284</c:v>
                </c:pt>
                <c:pt idx="2">
                  <c:v>0.28792452830188675</c:v>
                </c:pt>
                <c:pt idx="3">
                  <c:v>0.24641509433962264</c:v>
                </c:pt>
                <c:pt idx="4">
                  <c:v>0.19830188679245281</c:v>
                </c:pt>
                <c:pt idx="5">
                  <c:v>0.18509433962264152</c:v>
                </c:pt>
                <c:pt idx="6">
                  <c:v>0.18886792452830189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51C-5F43-9744-F839E110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2372175"/>
        <c:axId val="1242071087"/>
      </c:scatterChart>
      <c:valAx>
        <c:axId val="827548447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827518175"/>
        <c:crosses val="autoZero"/>
        <c:crossBetween val="midCat"/>
      </c:valAx>
      <c:valAx>
        <c:axId val="827518175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X, S (g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827548447"/>
        <c:crosses val="autoZero"/>
        <c:crossBetween val="midCat"/>
      </c:valAx>
      <c:valAx>
        <c:axId val="1242071087"/>
        <c:scaling>
          <c:orientation val="minMax"/>
          <c:max val="0.41000000000000003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Ammonium (g L</a:t>
                </a:r>
                <a:r>
                  <a:rPr lang="en-US" sz="240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242372175"/>
        <c:crosses val="max"/>
        <c:crossBetween val="midCat"/>
      </c:valAx>
      <c:valAx>
        <c:axId val="12423721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207108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622489662807602"/>
          <c:y val="0.31603198129513616"/>
          <c:w val="0.19724304685770364"/>
          <c:h val="0.2690656986704476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00" spc="-1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PHA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12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data'!$U$5:$U$11</c:f>
                <c:numCache>
                  <c:formatCode>General</c:formatCode>
                  <c:ptCount val="7"/>
                  <c:pt idx="0">
                    <c:v>1.177000000000028</c:v>
                  </c:pt>
                  <c:pt idx="1">
                    <c:v>1.2499999999970868E-2</c:v>
                  </c:pt>
                  <c:pt idx="2">
                    <c:v>1.1045000000000191</c:v>
                  </c:pt>
                  <c:pt idx="3">
                    <c:v>1.41500000000006</c:v>
                  </c:pt>
                  <c:pt idx="4">
                    <c:v>2.1999999999877673E-2</c:v>
                  </c:pt>
                  <c:pt idx="5">
                    <c:v>0.70600000000009422</c:v>
                  </c:pt>
                  <c:pt idx="6">
                    <c:v>0.35150000000001569</c:v>
                  </c:pt>
                </c:numCache>
              </c:numRef>
            </c:plus>
            <c:minus>
              <c:numRef>
                <c:f>'raw data'!$U$5:$U$11</c:f>
                <c:numCache>
                  <c:formatCode>General</c:formatCode>
                  <c:ptCount val="7"/>
                  <c:pt idx="0">
                    <c:v>1.177000000000028</c:v>
                  </c:pt>
                  <c:pt idx="1">
                    <c:v>1.2499999999970868E-2</c:v>
                  </c:pt>
                  <c:pt idx="2">
                    <c:v>1.1045000000000191</c:v>
                  </c:pt>
                  <c:pt idx="3">
                    <c:v>1.41500000000006</c:v>
                  </c:pt>
                  <c:pt idx="4">
                    <c:v>2.1999999999877673E-2</c:v>
                  </c:pt>
                  <c:pt idx="5">
                    <c:v>0.70600000000009422</c:v>
                  </c:pt>
                  <c:pt idx="6">
                    <c:v>0.35150000000001569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data'!$Q$5:$Q$11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data'!$T$5:$T$11</c:f>
              <c:numCache>
                <c:formatCode>General</c:formatCode>
                <c:ptCount val="7"/>
                <c:pt idx="0">
                  <c:v>0.60599999999997323</c:v>
                </c:pt>
                <c:pt idx="1">
                  <c:v>0.90949999999994091</c:v>
                </c:pt>
                <c:pt idx="2">
                  <c:v>3.9784999999999293</c:v>
                </c:pt>
                <c:pt idx="3">
                  <c:v>2.6910000000000878</c:v>
                </c:pt>
                <c:pt idx="4">
                  <c:v>2.6640000000000441</c:v>
                </c:pt>
                <c:pt idx="5">
                  <c:v>6.2129999999999797</c:v>
                </c:pt>
                <c:pt idx="6">
                  <c:v>6.3234999999998998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94-4A35-B6A7-82D68110F63C}"/>
            </c:ext>
          </c:extLst>
        </c:ser>
        <c:ser>
          <c:idx val="3"/>
          <c:order val="1"/>
          <c:tx>
            <c:v>Xr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'raw data'!$L$18:$L$24</c:f>
                <c:numCache>
                  <c:formatCode>General</c:formatCode>
                  <c:ptCount val="7"/>
                  <c:pt idx="0">
                    <c:v>0.79450000000003118</c:v>
                  </c:pt>
                  <c:pt idx="1">
                    <c:v>0.13399999999998954</c:v>
                  </c:pt>
                  <c:pt idx="2">
                    <c:v>0.66750000000001997</c:v>
                  </c:pt>
                  <c:pt idx="3">
                    <c:v>0.81050000000002997</c:v>
                  </c:pt>
                  <c:pt idx="4">
                    <c:v>0.32750000000001001</c:v>
                  </c:pt>
                  <c:pt idx="5">
                    <c:v>0.47400000000008513</c:v>
                  </c:pt>
                  <c:pt idx="6">
                    <c:v>0.10900000000004795</c:v>
                  </c:pt>
                </c:numCache>
              </c:numRef>
            </c:plus>
            <c:minus>
              <c:numRef>
                <c:f>'raw data'!$L$18:$L$24</c:f>
                <c:numCache>
                  <c:formatCode>General</c:formatCode>
                  <c:ptCount val="7"/>
                  <c:pt idx="0">
                    <c:v>0.79450000000003118</c:v>
                  </c:pt>
                  <c:pt idx="1">
                    <c:v>0.13399999999998954</c:v>
                  </c:pt>
                  <c:pt idx="2">
                    <c:v>0.66750000000001997</c:v>
                  </c:pt>
                  <c:pt idx="3">
                    <c:v>0.81050000000002997</c:v>
                  </c:pt>
                  <c:pt idx="4">
                    <c:v>0.32750000000001001</c:v>
                  </c:pt>
                  <c:pt idx="5">
                    <c:v>0.47400000000008513</c:v>
                  </c:pt>
                  <c:pt idx="6">
                    <c:v>0.10900000000004795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data'!$H$18:$H$24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21</c:v>
                </c:pt>
                <c:pt idx="3">
                  <c:v>33</c:v>
                </c:pt>
                <c:pt idx="4">
                  <c:v>36</c:v>
                </c:pt>
                <c:pt idx="5">
                  <c:v>42</c:v>
                </c:pt>
                <c:pt idx="6">
                  <c:v>48</c:v>
                </c:pt>
              </c:numCache>
            </c:numRef>
          </c:xVal>
          <c:yVal>
            <c:numRef>
              <c:f>'raw data'!$K$18:$K$24</c:f>
              <c:numCache>
                <c:formatCode>General</c:formatCode>
                <c:ptCount val="7"/>
                <c:pt idx="0">
                  <c:v>0.9334999999999205</c:v>
                </c:pt>
                <c:pt idx="1">
                  <c:v>1.1690000000000644</c:v>
                </c:pt>
                <c:pt idx="2">
                  <c:v>0.30650000000003175</c:v>
                </c:pt>
                <c:pt idx="3">
                  <c:v>2.8095000000000425</c:v>
                </c:pt>
                <c:pt idx="4">
                  <c:v>3.1734999999999403</c:v>
                </c:pt>
                <c:pt idx="5">
                  <c:v>1.3950000000000351</c:v>
                </c:pt>
                <c:pt idx="6">
                  <c:v>1.51600000000005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94-4A35-B6A7-82D68110F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548447"/>
        <c:axId val="827518175"/>
      </c:scatterChart>
      <c:valAx>
        <c:axId val="827548447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827518175"/>
        <c:crosses val="autoZero"/>
        <c:crossBetween val="midCat"/>
      </c:valAx>
      <c:valAx>
        <c:axId val="827518175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PHA, Xr (g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82754844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356320537325989"/>
          <c:y val="4.3258020461308597E-2"/>
          <c:w val="0.19724304685770364"/>
          <c:h val="0.339784952387490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00" spc="-1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FF0206-06EC-5149-A1A2-3D017630840C}">
  <sheetPr/>
  <sheetViews>
    <sheetView zoomScale="7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92B585-5FB7-41B4-A789-AE85A6C7CAD9}">
  <sheetPr/>
  <sheetViews>
    <sheetView zoomScale="7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8F1E0A9-9F39-C54D-BC6F-5C8F54FC3830}">
  <sheetPr/>
  <sheetViews>
    <sheetView zoomScale="7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BB26CEF-008C-4251-B40F-32B2430F45A9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263B33-31B6-2E4F-81D3-7FE961CED1D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D179DAE-DA72-CB5A-142E-76FE64B293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C09C70-B5F7-F94E-87EC-744E9CCF645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2987466" cy="942202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0339B5-D883-5D45-B49E-19AFA77AC8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</sheetPr>
  <dimension ref="A2:AK24"/>
  <sheetViews>
    <sheetView tabSelected="1" zoomScaleNormal="70" workbookViewId="0">
      <selection activeCell="F27" sqref="F27"/>
    </sheetView>
  </sheetViews>
  <sheetFormatPr baseColWidth="10" defaultRowHeight="14.5" x14ac:dyDescent="0.35"/>
  <cols>
    <col min="1" max="1" width="6.453125" customWidth="1"/>
    <col min="2" max="2" width="10.7265625" customWidth="1"/>
    <col min="3" max="3" width="9.453125" customWidth="1"/>
    <col min="5" max="5" width="10.453125" customWidth="1"/>
    <col min="6" max="6" width="12.453125" customWidth="1"/>
    <col min="7" max="7" width="9.36328125" customWidth="1"/>
    <col min="8" max="8" width="8.453125" customWidth="1"/>
    <col min="11" max="11" width="8.36328125" customWidth="1"/>
    <col min="12" max="12" width="9.453125" customWidth="1"/>
    <col min="14" max="14" width="8.453125" customWidth="1"/>
    <col min="15" max="15" width="9.453125" customWidth="1"/>
    <col min="16" max="16" width="8.453125" customWidth="1"/>
    <col min="17" max="17" width="10.36328125" customWidth="1"/>
    <col min="19" max="19" width="9.6328125" customWidth="1"/>
  </cols>
  <sheetData>
    <row r="2" spans="1:37" x14ac:dyDescent="0.35">
      <c r="B2" s="2" t="s">
        <v>9</v>
      </c>
      <c r="J2" s="2" t="s">
        <v>10</v>
      </c>
      <c r="S2" s="2" t="s">
        <v>0</v>
      </c>
    </row>
    <row r="3" spans="1:37" x14ac:dyDescent="0.35">
      <c r="AJ3" t="s">
        <v>7</v>
      </c>
      <c r="AK3" t="s">
        <v>8</v>
      </c>
    </row>
    <row r="4" spans="1:37" ht="58" x14ac:dyDescent="0.35">
      <c r="A4" t="s">
        <v>3</v>
      </c>
      <c r="B4" s="4" t="s">
        <v>12</v>
      </c>
      <c r="C4" s="4" t="s">
        <v>4</v>
      </c>
      <c r="D4" s="5" t="s">
        <v>13</v>
      </c>
      <c r="E4" s="5" t="s">
        <v>5</v>
      </c>
      <c r="H4" t="s">
        <v>3</v>
      </c>
      <c r="I4" s="4" t="s">
        <v>12</v>
      </c>
      <c r="J4" s="4" t="s">
        <v>4</v>
      </c>
      <c r="K4" s="5" t="s">
        <v>13</v>
      </c>
      <c r="L4" s="5" t="s">
        <v>5</v>
      </c>
      <c r="Q4" t="s">
        <v>3</v>
      </c>
      <c r="R4" s="4" t="s">
        <v>12</v>
      </c>
      <c r="S4" s="4" t="s">
        <v>4</v>
      </c>
      <c r="T4" s="5" t="s">
        <v>13</v>
      </c>
      <c r="U4" s="5" t="s">
        <v>5</v>
      </c>
    </row>
    <row r="5" spans="1:37" x14ac:dyDescent="0.35">
      <c r="A5" s="1">
        <v>0</v>
      </c>
      <c r="B5" s="1">
        <v>7.5355191256830603</v>
      </c>
      <c r="C5" s="1">
        <v>8.1967213114754411E-2</v>
      </c>
      <c r="D5" s="1">
        <v>7.5355191256830603</v>
      </c>
      <c r="E5" s="1">
        <v>8.1967213114754411E-2</v>
      </c>
      <c r="H5">
        <v>0</v>
      </c>
      <c r="I5">
        <v>1.5394999999998937</v>
      </c>
      <c r="J5">
        <v>0.3824999999999969</v>
      </c>
      <c r="K5" s="1">
        <v>1.5394999999998937</v>
      </c>
      <c r="L5" s="1">
        <v>0.3824999999999969</v>
      </c>
      <c r="Q5">
        <v>0</v>
      </c>
      <c r="R5">
        <v>0.60599999999997323</v>
      </c>
      <c r="S5">
        <v>1.177000000000028</v>
      </c>
      <c r="T5" s="1">
        <v>0.60599999999997323</v>
      </c>
      <c r="U5" s="1">
        <v>1.177000000000028</v>
      </c>
    </row>
    <row r="6" spans="1:37" x14ac:dyDescent="0.35">
      <c r="A6" s="1">
        <v>12</v>
      </c>
      <c r="B6" s="1">
        <v>6.6393442622950811</v>
      </c>
      <c r="C6" s="1">
        <v>2.7322404371584952E-2</v>
      </c>
      <c r="D6" s="1">
        <v>6.6393442622950811</v>
      </c>
      <c r="E6" s="1">
        <v>2.7322404371584952E-2</v>
      </c>
      <c r="H6" s="1">
        <v>12</v>
      </c>
      <c r="I6" s="1">
        <v>2.0785000000000053</v>
      </c>
      <c r="J6" s="1">
        <v>0.14649999999996055</v>
      </c>
      <c r="K6" s="1">
        <v>2.0785000000000053</v>
      </c>
      <c r="L6" s="1">
        <v>0.14649999999996055</v>
      </c>
      <c r="M6" s="1"/>
      <c r="N6" s="1"/>
      <c r="O6" s="1"/>
      <c r="P6" s="1"/>
      <c r="Q6" s="1">
        <v>12</v>
      </c>
      <c r="R6" s="1">
        <v>0.90949999999994091</v>
      </c>
      <c r="S6" s="1">
        <v>1.2499999999970868E-2</v>
      </c>
      <c r="T6" s="1">
        <v>0.90949999999994091</v>
      </c>
      <c r="U6" s="1">
        <v>1.2499999999970868E-2</v>
      </c>
      <c r="V6" s="1"/>
      <c r="W6" s="1"/>
      <c r="X6" s="1"/>
      <c r="Y6" s="1"/>
      <c r="AE6" s="1"/>
      <c r="AF6" s="1"/>
      <c r="AG6" s="1"/>
      <c r="AH6" s="1"/>
    </row>
    <row r="7" spans="1:37" x14ac:dyDescent="0.35">
      <c r="A7" s="1">
        <v>21</v>
      </c>
      <c r="B7" s="1">
        <v>4.9836065573770485</v>
      </c>
      <c r="C7" s="1">
        <v>0.33879781420765021</v>
      </c>
      <c r="D7" s="1">
        <v>4.9836065573770485</v>
      </c>
      <c r="E7" s="1">
        <v>0.33879781420765021</v>
      </c>
      <c r="H7" s="1">
        <v>21</v>
      </c>
      <c r="I7" s="1">
        <v>4.2850000000000001</v>
      </c>
      <c r="J7" s="1">
        <v>0.56300000000000339</v>
      </c>
      <c r="K7" s="1">
        <v>4.2849999999999611</v>
      </c>
      <c r="L7" s="1">
        <v>0.56300000000000339</v>
      </c>
      <c r="M7" s="1"/>
      <c r="N7" s="1"/>
      <c r="O7" s="1"/>
      <c r="P7" s="1"/>
      <c r="Q7" s="1">
        <v>21</v>
      </c>
      <c r="R7" s="1">
        <v>3.9784999999999293</v>
      </c>
      <c r="S7" s="1">
        <v>1.1045000000000191</v>
      </c>
      <c r="T7" s="1">
        <v>3.9784999999999293</v>
      </c>
      <c r="U7" s="1">
        <v>1.1045000000000191</v>
      </c>
      <c r="V7" s="1"/>
      <c r="W7" s="1"/>
      <c r="X7" s="1"/>
      <c r="Y7" s="1"/>
      <c r="AE7" s="1"/>
      <c r="AF7" s="1"/>
      <c r="AG7" s="1"/>
      <c r="AH7" s="1"/>
    </row>
    <row r="8" spans="1:37" x14ac:dyDescent="0.35">
      <c r="A8" s="1">
        <v>33</v>
      </c>
      <c r="B8" s="1">
        <v>2.3169398907103824</v>
      </c>
      <c r="C8" s="1">
        <v>0.1311475409836067</v>
      </c>
      <c r="D8" s="1">
        <v>2.3169398907103824</v>
      </c>
      <c r="E8" s="1">
        <v>0.1311475409836067</v>
      </c>
      <c r="H8" s="1">
        <v>33</v>
      </c>
      <c r="I8" s="1">
        <v>5.5005000000001303</v>
      </c>
      <c r="J8" s="1">
        <v>0.60450000000002913</v>
      </c>
      <c r="K8" s="1">
        <v>5.5005000000001303</v>
      </c>
      <c r="L8" s="1">
        <v>0.60450000000002913</v>
      </c>
      <c r="M8" s="1"/>
      <c r="N8" s="1"/>
      <c r="O8" s="1"/>
      <c r="P8" s="1"/>
      <c r="Q8" s="1">
        <v>33</v>
      </c>
      <c r="R8" s="1">
        <v>2.6910000000000878</v>
      </c>
      <c r="S8" s="1">
        <v>1.41500000000006</v>
      </c>
      <c r="T8" s="1">
        <v>2.6910000000000878</v>
      </c>
      <c r="U8" s="1">
        <v>1.41500000000006</v>
      </c>
      <c r="V8" s="1"/>
      <c r="W8" s="1"/>
      <c r="X8" s="1"/>
      <c r="Y8" s="1"/>
      <c r="AE8" s="1"/>
      <c r="AF8" s="1"/>
      <c r="AG8" s="1"/>
      <c r="AH8" s="1"/>
    </row>
    <row r="9" spans="1:37" x14ac:dyDescent="0.35">
      <c r="A9" s="1">
        <v>36</v>
      </c>
      <c r="B9" s="1">
        <v>0.84153005464480901</v>
      </c>
      <c r="C9" s="1">
        <v>4.3715846994535401E-2</v>
      </c>
      <c r="D9" s="1">
        <v>0.84153005464480901</v>
      </c>
      <c r="E9" s="1">
        <v>4.3715846994535401E-2</v>
      </c>
      <c r="H9" s="1">
        <v>36</v>
      </c>
      <c r="I9" s="1">
        <v>5.8374999999999844</v>
      </c>
      <c r="J9" s="1">
        <v>1.3384999999999541</v>
      </c>
      <c r="K9" s="1">
        <v>5.8374999999999844</v>
      </c>
      <c r="L9" s="1">
        <v>1.3384999999999541</v>
      </c>
      <c r="M9" s="1"/>
      <c r="N9" s="1"/>
      <c r="O9" s="1"/>
      <c r="P9" s="1"/>
      <c r="Q9" s="1">
        <v>36</v>
      </c>
      <c r="R9" s="1">
        <v>2.6640000000000441</v>
      </c>
      <c r="S9" s="1">
        <v>2.1999999999877673E-2</v>
      </c>
      <c r="T9" s="1">
        <v>2.6640000000000441</v>
      </c>
      <c r="U9" s="1">
        <v>2.1999999999877673E-2</v>
      </c>
      <c r="V9" s="1"/>
      <c r="W9" s="1"/>
      <c r="X9" s="1"/>
      <c r="Y9" s="1"/>
      <c r="AE9" s="1"/>
      <c r="AF9" s="1"/>
      <c r="AG9" s="1"/>
      <c r="AH9" s="1"/>
    </row>
    <row r="10" spans="1:37" x14ac:dyDescent="0.35">
      <c r="A10" s="1">
        <v>42</v>
      </c>
      <c r="B10" s="1">
        <v>0</v>
      </c>
      <c r="C10" s="1">
        <v>0</v>
      </c>
      <c r="D10" s="1">
        <v>0</v>
      </c>
      <c r="E10" s="1">
        <v>0</v>
      </c>
      <c r="H10" s="1">
        <v>42</v>
      </c>
      <c r="I10" s="1">
        <v>6.9080000000000297</v>
      </c>
      <c r="J10" s="1">
        <v>1.0010000000000283</v>
      </c>
      <c r="K10" s="1">
        <v>7.6080000000000148</v>
      </c>
      <c r="L10" s="1">
        <v>0.23200000000000953</v>
      </c>
      <c r="M10" s="1"/>
      <c r="N10" s="1"/>
      <c r="O10" s="1"/>
      <c r="P10" s="1"/>
      <c r="Q10" s="1">
        <v>42</v>
      </c>
      <c r="R10" s="1">
        <v>3.5190000000000055</v>
      </c>
      <c r="S10" s="1">
        <v>1.00800000000001</v>
      </c>
      <c r="T10" s="1">
        <v>6.2129999999999797</v>
      </c>
      <c r="U10" s="1">
        <v>0.70600000000009422</v>
      </c>
      <c r="V10" s="1"/>
      <c r="W10" s="1"/>
      <c r="X10" s="1"/>
      <c r="Y10" s="1"/>
      <c r="AE10" s="1"/>
      <c r="AF10" s="1"/>
      <c r="AG10" s="1"/>
      <c r="AH10" s="1"/>
    </row>
    <row r="11" spans="1:37" x14ac:dyDescent="0.35">
      <c r="A11" s="1">
        <v>48</v>
      </c>
      <c r="B11" s="1">
        <v>0</v>
      </c>
      <c r="C11" s="1">
        <v>0</v>
      </c>
      <c r="D11" s="1">
        <v>0</v>
      </c>
      <c r="E11" s="1">
        <v>0</v>
      </c>
      <c r="H11" s="1">
        <v>48</v>
      </c>
      <c r="I11" s="1">
        <v>6.9964999999999833</v>
      </c>
      <c r="J11" s="1">
        <v>0.24249999999996774</v>
      </c>
      <c r="K11" s="1">
        <v>7.8394999999999548</v>
      </c>
      <c r="L11" s="1">
        <v>0.24249999999996774</v>
      </c>
      <c r="M11" s="1"/>
      <c r="N11" s="1"/>
      <c r="O11" s="1"/>
      <c r="P11" s="1"/>
      <c r="Q11" s="1">
        <v>48</v>
      </c>
      <c r="R11" s="1">
        <v>5.553499999999989</v>
      </c>
      <c r="S11" s="1">
        <v>0.36750000000003169</v>
      </c>
      <c r="T11" s="1">
        <v>6.3234999999998998</v>
      </c>
      <c r="U11" s="1">
        <v>0.35150000000001569</v>
      </c>
      <c r="V11" s="1"/>
      <c r="W11" s="1"/>
      <c r="X11" s="1"/>
      <c r="Y11" s="1"/>
      <c r="AE11" s="1"/>
      <c r="AF11" s="1"/>
      <c r="AG11" s="1"/>
      <c r="AH11" s="1"/>
      <c r="AI11" t="s">
        <v>1</v>
      </c>
      <c r="AJ11">
        <f>R11/I11*100</f>
        <v>79.375401986707672</v>
      </c>
      <c r="AK11">
        <f>I24/I11*100</f>
        <v>20.624598013292328</v>
      </c>
    </row>
    <row r="12" spans="1:37" x14ac:dyDescent="0.35">
      <c r="A12" s="1"/>
      <c r="B12" s="1"/>
      <c r="C12" s="1"/>
      <c r="D12" s="1"/>
      <c r="E12" s="1"/>
      <c r="AI12" t="s">
        <v>2</v>
      </c>
      <c r="AJ12">
        <f>T11/K11*100</f>
        <v>80.662032017347229</v>
      </c>
      <c r="AK12">
        <f>100-AJ12</f>
        <v>19.337967982652771</v>
      </c>
    </row>
    <row r="13" spans="1:37" x14ac:dyDescent="0.35">
      <c r="A13" s="1"/>
      <c r="B13" s="1"/>
      <c r="C13" s="1"/>
      <c r="D13" s="1"/>
      <c r="E13" s="1"/>
    </row>
    <row r="14" spans="1:37" x14ac:dyDescent="0.35">
      <c r="A14" s="1"/>
      <c r="B14" s="1"/>
      <c r="C14" s="1"/>
      <c r="D14" s="1"/>
      <c r="E14" s="1"/>
    </row>
    <row r="15" spans="1:37" x14ac:dyDescent="0.35">
      <c r="A15" s="1"/>
      <c r="B15" s="3" t="s">
        <v>11</v>
      </c>
      <c r="C15" s="1"/>
      <c r="D15" s="1"/>
      <c r="E15" s="1"/>
      <c r="J15" s="2" t="s">
        <v>6</v>
      </c>
    </row>
    <row r="16" spans="1:37" x14ac:dyDescent="0.35">
      <c r="A16" s="1"/>
      <c r="B16" s="1"/>
      <c r="C16" s="1"/>
      <c r="D16" s="1"/>
      <c r="E16" s="1"/>
    </row>
    <row r="17" spans="1:12" ht="58" x14ac:dyDescent="0.35">
      <c r="A17" s="1" t="s">
        <v>3</v>
      </c>
      <c r="B17" s="4" t="s">
        <v>12</v>
      </c>
      <c r="C17" s="4" t="s">
        <v>4</v>
      </c>
      <c r="D17" s="5" t="s">
        <v>13</v>
      </c>
      <c r="E17" s="5" t="s">
        <v>5</v>
      </c>
      <c r="H17" t="s">
        <v>3</v>
      </c>
      <c r="I17" s="4" t="s">
        <v>12</v>
      </c>
      <c r="J17" s="4" t="s">
        <v>4</v>
      </c>
      <c r="K17" s="5" t="s">
        <v>13</v>
      </c>
      <c r="L17" s="5" t="s">
        <v>5</v>
      </c>
    </row>
    <row r="18" spans="1:12" x14ac:dyDescent="0.35">
      <c r="A18" s="1">
        <v>0</v>
      </c>
      <c r="B18" s="1">
        <v>0.40018867924528301</v>
      </c>
      <c r="C18" s="1">
        <v>0</v>
      </c>
      <c r="D18" s="1">
        <v>0.40018867924528301</v>
      </c>
      <c r="E18" s="1">
        <v>0</v>
      </c>
      <c r="H18">
        <v>0</v>
      </c>
      <c r="I18" s="1">
        <v>0.9334999999999205</v>
      </c>
      <c r="J18" s="1">
        <v>0.79450000000003118</v>
      </c>
      <c r="K18" s="1">
        <v>0.9334999999999205</v>
      </c>
      <c r="L18" s="1">
        <v>0.79450000000003118</v>
      </c>
    </row>
    <row r="19" spans="1:12" x14ac:dyDescent="0.35">
      <c r="A19" s="1">
        <v>12</v>
      </c>
      <c r="B19" s="1">
        <v>0.29830188679245284</v>
      </c>
      <c r="C19" s="1">
        <v>1.3207547169811332E-2</v>
      </c>
      <c r="D19" s="1">
        <v>0.29830188679245284</v>
      </c>
      <c r="E19" s="1">
        <v>1.3207547169811332E-2</v>
      </c>
      <c r="H19" s="1">
        <v>12</v>
      </c>
      <c r="I19" s="1">
        <v>1.1690000000000644</v>
      </c>
      <c r="J19" s="1">
        <v>0.13399999999998954</v>
      </c>
      <c r="K19" s="1">
        <v>1.1690000000000644</v>
      </c>
      <c r="L19" s="1">
        <v>0.13399999999998954</v>
      </c>
    </row>
    <row r="20" spans="1:12" x14ac:dyDescent="0.35">
      <c r="A20" s="1">
        <v>21</v>
      </c>
      <c r="B20" s="1">
        <v>0.28792452830188675</v>
      </c>
      <c r="C20" s="1">
        <v>2.1698113207547179E-2</v>
      </c>
      <c r="D20" s="1">
        <v>0.28792452830188675</v>
      </c>
      <c r="E20" s="1">
        <v>2.1698113207547179E-2</v>
      </c>
      <c r="H20" s="1">
        <v>21</v>
      </c>
      <c r="I20" s="1">
        <v>0.30650000000003175</v>
      </c>
      <c r="J20" s="1">
        <v>0.66750000000001997</v>
      </c>
      <c r="K20" s="1">
        <v>0.30650000000003175</v>
      </c>
      <c r="L20" s="1">
        <v>0.66750000000001997</v>
      </c>
    </row>
    <row r="21" spans="1:12" x14ac:dyDescent="0.35">
      <c r="A21" s="1">
        <v>33</v>
      </c>
      <c r="B21" s="1">
        <v>0.24641509433962264</v>
      </c>
      <c r="C21" s="1">
        <v>2.8301886792452889E-3</v>
      </c>
      <c r="D21" s="1">
        <v>0.24641509433962264</v>
      </c>
      <c r="E21" s="1">
        <v>2.8301886792452889E-3</v>
      </c>
      <c r="H21" s="1">
        <v>33</v>
      </c>
      <c r="I21" s="1">
        <v>2.8095000000000425</v>
      </c>
      <c r="J21" s="1">
        <v>0.81050000000002997</v>
      </c>
      <c r="K21" s="1">
        <v>2.8095000000000425</v>
      </c>
      <c r="L21" s="1">
        <v>0.81050000000002997</v>
      </c>
    </row>
    <row r="22" spans="1:12" x14ac:dyDescent="0.35">
      <c r="A22" s="1">
        <v>36</v>
      </c>
      <c r="B22" s="1">
        <v>0.19830188679245281</v>
      </c>
      <c r="C22" s="1">
        <v>1.8867924528301926E-3</v>
      </c>
      <c r="D22" s="1">
        <v>0.19830188679245281</v>
      </c>
      <c r="E22" s="1">
        <v>1.8867924528301926E-3</v>
      </c>
      <c r="H22" s="1">
        <v>36</v>
      </c>
      <c r="I22" s="1">
        <v>3.1734999999999403</v>
      </c>
      <c r="J22" s="1">
        <v>0.32750000000001001</v>
      </c>
      <c r="K22" s="1">
        <v>3.1734999999999403</v>
      </c>
      <c r="L22" s="1">
        <v>0.32750000000001001</v>
      </c>
    </row>
    <row r="23" spans="1:12" x14ac:dyDescent="0.35">
      <c r="A23" s="1">
        <v>42</v>
      </c>
      <c r="B23" s="1">
        <v>0.19264150943396224</v>
      </c>
      <c r="C23" s="1">
        <v>0</v>
      </c>
      <c r="D23" s="1">
        <v>0.18509433962264152</v>
      </c>
      <c r="E23" s="1">
        <v>7.5471698113207357E-3</v>
      </c>
      <c r="H23" s="1">
        <v>42</v>
      </c>
      <c r="I23" s="1">
        <v>3.3890000000000202</v>
      </c>
      <c r="J23" s="1">
        <v>9.0000000000400003E-3</v>
      </c>
      <c r="K23" s="1">
        <v>1.3950000000000351</v>
      </c>
      <c r="L23" s="1">
        <v>0.47400000000008513</v>
      </c>
    </row>
    <row r="24" spans="1:12" x14ac:dyDescent="0.35">
      <c r="A24" s="1">
        <v>48</v>
      </c>
      <c r="B24" s="1">
        <v>0.17377358490566039</v>
      </c>
      <c r="C24" s="1">
        <v>9.4339622641509465E-3</v>
      </c>
      <c r="D24" s="1">
        <v>0.18886792452830189</v>
      </c>
      <c r="E24" s="1">
        <v>9.4339622641509274E-3</v>
      </c>
      <c r="H24" s="1">
        <v>48</v>
      </c>
      <c r="I24" s="1">
        <v>1.4429999999999943</v>
      </c>
      <c r="J24" s="1">
        <v>3.800000000007131E-2</v>
      </c>
      <c r="K24" s="1">
        <v>1.51600000000005</v>
      </c>
      <c r="L24" s="1">
        <v>0.10900000000004795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4</vt:i4>
      </vt:variant>
    </vt:vector>
  </HeadingPairs>
  <TitlesOfParts>
    <vt:vector size="5" baseType="lpstr">
      <vt:lpstr>raw data</vt:lpstr>
      <vt:lpstr>Acido</vt:lpstr>
      <vt:lpstr>Acido (2)</vt:lpstr>
      <vt:lpstr>aceite</vt:lpstr>
      <vt:lpstr>aceite (2)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IQ251- Irazú Pérez .</dc:creator>
  <cp:lastModifiedBy>Alberto Ordaz Cortés</cp:lastModifiedBy>
  <dcterms:created xsi:type="dcterms:W3CDTF">2017-02-20T21:09:00Z</dcterms:created>
  <dcterms:modified xsi:type="dcterms:W3CDTF">2024-03-11T18:53:32Z</dcterms:modified>
</cp:coreProperties>
</file>