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ibmm-nas1\Homes\kappels\Desktop\Frontiers Repository\Fig1\"/>
    </mc:Choice>
  </mc:AlternateContent>
  <xr:revisionPtr revIDLastSave="0" documentId="13_ncr:1_{8AC79D12-C8DA-45D3-8405-0D9F05F0B4D7}" xr6:coauthVersionLast="47" xr6:coauthVersionMax="47" xr10:uidLastSave="{00000000-0000-0000-0000-000000000000}"/>
  <bookViews>
    <workbookView minimized="1" xWindow="6456" yWindow="696" windowWidth="17280" windowHeight="9960" xr2:uid="{00000000-000D-0000-FFFF-FFFF00000000}"/>
  </bookViews>
  <sheets>
    <sheet name="overview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2" l="1"/>
  <c r="K30" i="2" s="1"/>
  <c r="J27" i="2"/>
  <c r="K27" i="2" s="1"/>
  <c r="J24" i="2"/>
  <c r="K24" i="2" s="1"/>
  <c r="J21" i="2"/>
  <c r="K21" i="2" s="1"/>
  <c r="J18" i="2"/>
  <c r="K18" i="2" s="1"/>
  <c r="J15" i="2"/>
  <c r="K15" i="2" s="1"/>
  <c r="J12" i="2"/>
  <c r="K12" i="2" s="1"/>
  <c r="J9" i="2"/>
  <c r="K9" i="2" s="1"/>
  <c r="J6" i="2"/>
  <c r="K6" i="2" s="1"/>
  <c r="J3" i="2"/>
  <c r="K3" i="2" s="1"/>
  <c r="D3" i="2"/>
  <c r="D30" i="2"/>
  <c r="E30" i="2" s="1"/>
  <c r="D27" i="2"/>
  <c r="E27" i="2" s="1"/>
  <c r="D24" i="2"/>
  <c r="E24" i="2" s="1"/>
  <c r="D21" i="2"/>
  <c r="E21" i="2" s="1"/>
  <c r="D18" i="2"/>
  <c r="E18" i="2" s="1"/>
  <c r="D15" i="2"/>
  <c r="E15" i="2" s="1"/>
  <c r="D12" i="2"/>
  <c r="D9" i="2"/>
  <c r="E9" i="2" s="1"/>
  <c r="D6" i="2"/>
  <c r="O7" i="2" l="1"/>
  <c r="P7" i="2"/>
  <c r="P5" i="2"/>
  <c r="O5" i="2"/>
  <c r="E3" i="2"/>
  <c r="E6" i="2"/>
  <c r="E12" i="2"/>
  <c r="P6" i="2" l="1"/>
  <c r="O6" i="2"/>
  <c r="P4" i="2"/>
  <c r="O4" i="2"/>
  <c r="P3" i="2"/>
  <c r="O3" i="2"/>
</calcChain>
</file>

<file path=xl/sharedStrings.xml><?xml version="1.0" encoding="utf-8"?>
<sst xmlns="http://schemas.openxmlformats.org/spreadsheetml/2006/main" count="80" uniqueCount="34">
  <si>
    <t>HCT116 p.31</t>
  </si>
  <si>
    <t>LS180 p.13</t>
  </si>
  <si>
    <t>HCT15 p.11</t>
  </si>
  <si>
    <t>Colo205 p.11</t>
  </si>
  <si>
    <t>HCT116 p.32</t>
  </si>
  <si>
    <t>LS180 p.15</t>
  </si>
  <si>
    <t>HCT15 p.14</t>
  </si>
  <si>
    <t>Colo205 p.14</t>
  </si>
  <si>
    <t>pol2</t>
  </si>
  <si>
    <t>gene</t>
  </si>
  <si>
    <t>ct mean</t>
  </si>
  <si>
    <t>delta-ct</t>
  </si>
  <si>
    <t>CCD841CON p.19</t>
  </si>
  <si>
    <t>Target gene TMEM206</t>
  </si>
  <si>
    <t>polR2a</t>
  </si>
  <si>
    <t>CCD841CON p.20</t>
  </si>
  <si>
    <t>CCD841CON</t>
  </si>
  <si>
    <t>HCT116</t>
  </si>
  <si>
    <t>LS180</t>
  </si>
  <si>
    <t>HCT15</t>
  </si>
  <si>
    <t>Colo205</t>
  </si>
  <si>
    <t>mean</t>
  </si>
  <si>
    <t>CCD841CON p.16</t>
  </si>
  <si>
    <t>LS180 p.10</t>
  </si>
  <si>
    <t>HCT15 p.9</t>
  </si>
  <si>
    <t>Colo205 p.9</t>
  </si>
  <si>
    <t>CCD841CON p.13</t>
  </si>
  <si>
    <t>LS180 p.12</t>
  </si>
  <si>
    <t>HCT15 p.12</t>
  </si>
  <si>
    <t>Colo205 p.12</t>
  </si>
  <si>
    <t>20.8.2020</t>
  </si>
  <si>
    <t>10.9.2020</t>
  </si>
  <si>
    <t>2^-delta-ct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</si>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</sst>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8.25"/>
      <name val="Microsoft Sans Serif"/>
    </font>
    <font>
      <sz val="8.25"/>
      <name val="Microsoft Sans Serif"/>
      <family val="2"/>
    </font>
  </fonts>
  <fills count="1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2">
    <xf numFmtId="0" fontId="0" fillId="0" borderId="0" xfId="0"/>
    <xf numFmtId="0" fontId="2" fillId="0" borderId="1" xfId="0" quotePrefix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/>
    <xf numFmtId="0" fontId="0" fillId="3" borderId="1" xfId="0" applyFill="1" applyBorder="1"/>
    <xf numFmtId="165" fontId="0" fillId="0" borderId="1" xfId="0" applyNumberFormat="1" applyBorder="1"/>
    <xf numFmtId="164" fontId="5" fillId="0" borderId="1" xfId="1" applyNumberFormat="1" applyFont="1" applyFill="1" applyBorder="1" applyAlignment="1">
      <alignment horizontal="center"/>
    </xf>
    <xf numFmtId="0" fontId="4" fillId="0" borderId="1" xfId="0" applyFont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164" fontId="0" fillId="0" borderId="1" xfId="0" applyNumberFormat="1" applyBorder="1"/>
    <xf numFmtId="0" fontId="0" fillId="7" borderId="1" xfId="0" applyFill="1" applyBorder="1"/>
    <xf numFmtId="0" fontId="0" fillId="9" borderId="1" xfId="0" applyFill="1" applyBorder="1"/>
    <xf numFmtId="0" fontId="0" fillId="8" borderId="1" xfId="0" applyFill="1" applyBorder="1"/>
    <xf numFmtId="0" fontId="0" fillId="12" borderId="1" xfId="0" applyFill="1" applyBorder="1"/>
    <xf numFmtId="0" fontId="0" fillId="11" borderId="1" xfId="0" applyFill="1" applyBorder="1"/>
    <xf numFmtId="0" fontId="0" fillId="10" borderId="1" xfId="0" applyFill="1" applyBorder="1"/>
    <xf numFmtId="0" fontId="6" fillId="0" borderId="0" xfId="0" applyFont="1" applyAlignment="1" applyProtection="1">
      <alignment vertical="center"/>
      <protection locked="0"/>
    </xf>
    <xf numFmtId="0" fontId="0" fillId="0" borderId="1" xfId="0" applyBorder="1"/>
    <xf numFmtId="0" fontId="0" fillId="0" borderId="0" xfId="0" applyAlignment="1">
      <alignment horizontal="left" vertical="top"/>
    </xf>
    <xf numFmtId="0" fontId="7" fillId="0" borderId="1" xfId="0" applyFont="1" applyBorder="1" applyAlignment="1" applyProtection="1">
      <alignment vertical="center"/>
      <protection locked="0"/>
    </xf>
    <xf numFmtId="16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65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164" fontId="5" fillId="0" borderId="0" xfId="1" applyNumberFormat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64" fontId="2" fillId="0" borderId="0" xfId="0" applyNumberFormat="1" applyFont="1" applyFill="1" applyBorder="1" applyAlignment="1">
      <alignment horizontal="left" vertical="top" wrapText="1"/>
    </xf>
    <xf numFmtId="0" fontId="0" fillId="0" borderId="0" xfId="0" applyFill="1" applyBorder="1"/>
    <xf numFmtId="165" fontId="4" fillId="0" borderId="0" xfId="0" applyNumberFormat="1" applyFont="1" applyFill="1" applyBorder="1"/>
    <xf numFmtId="165" fontId="0" fillId="0" borderId="0" xfId="0" applyNumberFormat="1" applyFill="1" applyBorder="1"/>
    <xf numFmtId="0" fontId="7" fillId="0" borderId="0" xfId="0" applyFont="1" applyFill="1" applyBorder="1" applyAlignment="1" applyProtection="1">
      <alignment vertical="center"/>
      <protection locked="0"/>
    </xf>
    <xf numFmtId="164" fontId="0" fillId="0" borderId="0" xfId="0" applyNumberForma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/>
    <xf numFmtId="164" fontId="0" fillId="0" borderId="0" xfId="0" applyNumberFormat="1" applyFill="1" applyBorder="1"/>
    <xf numFmtId="165" fontId="4" fillId="0" borderId="0" xfId="0" applyNumberFormat="1" applyFont="1" applyFill="1" applyBorder="1" applyAlignment="1">
      <alignment horizontal="center" vertical="center"/>
    </xf>
  </cellXfs>
  <cellStyles count="2">
    <cellStyle name="Neutral" xfId="1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TMEM206 expression  n=4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'overview 2'!$N$2</c:f>
              <c:strCache>
                <c:ptCount val="1"/>
                <c:pt idx="0">
                  <c:v>pol2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'overview 2'!$P$3:$P$7</c:f>
                <c:numCache>
                  <c:formatCode>General</c:formatCode>
                  <c:ptCount val="5"/>
                  <c:pt idx="0">
                    <c:v>1.6996813438904523E-2</c:v>
                  </c:pt>
                  <c:pt idx="1">
                    <c:v>2.1367508162410377E-2</c:v>
                  </c:pt>
                  <c:pt idx="2">
                    <c:v>4.5224618059132388E-2</c:v>
                  </c:pt>
                  <c:pt idx="3">
                    <c:v>2.3857893290315686E-2</c:v>
                  </c:pt>
                  <c:pt idx="4">
                    <c:v>2.0262057137564033E-2</c:v>
                  </c:pt>
                </c:numCache>
              </c:numRef>
            </c:plus>
            <c:minus>
              <c:numRef>
                <c:f>'overview 2'!$P$3:$P$7</c:f>
                <c:numCache>
                  <c:formatCode>General</c:formatCode>
                  <c:ptCount val="5"/>
                  <c:pt idx="0">
                    <c:v>1.6996813438904523E-2</c:v>
                  </c:pt>
                  <c:pt idx="1">
                    <c:v>2.1367508162410377E-2</c:v>
                  </c:pt>
                  <c:pt idx="2">
                    <c:v>4.5224618059132388E-2</c:v>
                  </c:pt>
                  <c:pt idx="3">
                    <c:v>2.3857893290315686E-2</c:v>
                  </c:pt>
                  <c:pt idx="4">
                    <c:v>2.0262057137564033E-2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'overview 2'!$N$3:$N$7</c:f>
              <c:strCache>
                <c:ptCount val="5"/>
                <c:pt idx="0">
                  <c:v>CCD841CON</c:v>
                </c:pt>
                <c:pt idx="1">
                  <c:v>HCT116</c:v>
                </c:pt>
                <c:pt idx="2">
                  <c:v>LS180</c:v>
                </c:pt>
                <c:pt idx="3">
                  <c:v>HCT15</c:v>
                </c:pt>
                <c:pt idx="4">
                  <c:v>Colo205</c:v>
                </c:pt>
              </c:strCache>
            </c:strRef>
          </c:cat>
          <c:val>
            <c:numRef>
              <c:f>'overview 2'!$O$3:$O$7</c:f>
              <c:numCache>
                <c:formatCode>0.000</c:formatCode>
                <c:ptCount val="5"/>
                <c:pt idx="0">
                  <c:v>0.16491295929805991</c:v>
                </c:pt>
                <c:pt idx="1">
                  <c:v>0.1900191358208195</c:v>
                </c:pt>
                <c:pt idx="2">
                  <c:v>0.16714406186807559</c:v>
                </c:pt>
                <c:pt idx="3">
                  <c:v>0.11201220581348229</c:v>
                </c:pt>
                <c:pt idx="4">
                  <c:v>0.10268978566356879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60-4D9E-B2EF-C6AEB37DAB70}"/>
            </c:ext>
          </c:extLst>
        </c:ser>
        <c:ser>
          <c:idx val="1"/>
          <c:order val="1"/>
          <c:tx>
            <c:strRef>
              <c:f>'overview 2'!$N$34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'overview 2'!$P$35:$P$39</c:f>
                <c:numCache>
                  <c:formatCode>General</c:formatCode>
                  <c:ptCount val="5"/>
                </c:numCache>
              </c:numRef>
            </c:plus>
            <c:minus>
              <c:numRef>
                <c:f>'overview 2'!$P$35:$P$39</c:f>
                <c:numCache>
                  <c:formatCode>General</c:formatCode>
                  <c:ptCount val="5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'overview 2'!$N$3:$N$7</c:f>
              <c:strCache>
                <c:ptCount val="5"/>
                <c:pt idx="0">
                  <c:v>CCD841CON</c:v>
                </c:pt>
                <c:pt idx="1">
                  <c:v>HCT116</c:v>
                </c:pt>
                <c:pt idx="2">
                  <c:v>LS180</c:v>
                </c:pt>
                <c:pt idx="3">
                  <c:v>HCT15</c:v>
                </c:pt>
                <c:pt idx="4">
                  <c:v>Colo205</c:v>
                </c:pt>
              </c:strCache>
            </c:strRef>
          </c:cat>
          <c:val>
            <c:numRef>
              <c:f>'overview 2'!$O$35:$O$39</c:f>
              <c:numCache>
                <c:formatCode>0.000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1460-4D9E-B2EF-C6AEB37DA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2392544"/>
        <c:axId val="494238616"/>
      </c:barChart>
      <c:catAx>
        <c:axId val="44239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4238616"/>
        <c:crosses val="autoZero"/>
        <c:auto val="1"/>
        <c:lblAlgn val="ctr"/>
        <c:lblOffset val="100"/>
        <c:noMultiLvlLbl val="0"/>
      </c:catAx>
      <c:valAx>
        <c:axId val="494238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TMEM206 relative expression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39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323850</xdr:colOff>
      <xdr:row>10</xdr:row>
      <xdr:rowOff>19050</xdr:rowOff>
    </xdr:from>
    <xdr:to>
      <xdr:col>21</xdr:col>
      <xdr:colOff>19050</xdr:colOff>
      <xdr:row>29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64"/>
  <sheetViews>
    <sheetView tabSelected="1" workbookViewId="0">
      <selection activeCell="R4" sqref="R4"/>
    </sheetView>
  </sheetViews>
  <sheetFormatPr baseColWidth="10" defaultColWidth="8.88671875" defaultRowHeight="14.4" x14ac:dyDescent="0.3"/>
  <cols>
    <col min="1" max="1" width="16.77734375" style="22" customWidth="1"/>
    <col min="2" max="2" width="20" style="22" customWidth="1"/>
    <col min="3" max="3" width="9.44140625" style="22" customWidth="1"/>
    <col min="4" max="5" width="9.21875" style="22"/>
    <col min="7" max="7" width="15.77734375" customWidth="1"/>
    <col min="8" max="8" width="19.77734375" customWidth="1"/>
  </cols>
  <sheetData>
    <row r="1" spans="1:16" x14ac:dyDescent="0.3">
      <c r="A1" s="22" t="s">
        <v>30</v>
      </c>
      <c r="G1" t="s">
        <v>31</v>
      </c>
    </row>
    <row r="2" spans="1:16" ht="28.8" x14ac:dyDescent="0.3">
      <c r="A2" s="1" t="s">
        <v>8</v>
      </c>
      <c r="B2" s="1" t="s">
        <v>9</v>
      </c>
      <c r="C2" s="2" t="s">
        <v>10</v>
      </c>
      <c r="D2" s="3" t="s">
        <v>11</v>
      </c>
      <c r="E2" s="4" t="s">
        <v>32</v>
      </c>
      <c r="G2" s="1" t="s">
        <v>8</v>
      </c>
      <c r="H2" s="1" t="s">
        <v>9</v>
      </c>
      <c r="I2" s="2" t="s">
        <v>10</v>
      </c>
      <c r="J2" s="3" t="s">
        <v>11</v>
      </c>
      <c r="K2" s="4" t="s">
        <v>32</v>
      </c>
      <c r="N2" s="1" t="s">
        <v>8</v>
      </c>
      <c r="O2" s="21" t="s">
        <v>21</v>
      </c>
      <c r="P2" s="21" t="s">
        <v>33</v>
      </c>
    </row>
    <row r="3" spans="1:16" x14ac:dyDescent="0.3">
      <c r="A3" s="26" t="s">
        <v>22</v>
      </c>
      <c r="B3" s="5" t="s">
        <v>13</v>
      </c>
      <c r="C3" s="12">
        <v>26.114556263074999</v>
      </c>
      <c r="D3" s="7">
        <f>C3-C5</f>
        <v>2.6160886731616984</v>
      </c>
      <c r="E3" s="8">
        <f>2^(-D3)</f>
        <v>0.1631093428734377</v>
      </c>
      <c r="G3" s="26" t="s">
        <v>12</v>
      </c>
      <c r="H3" s="5" t="s">
        <v>13</v>
      </c>
      <c r="I3" s="6">
        <v>26.148321994911498</v>
      </c>
      <c r="J3" s="7">
        <f>I3-I5</f>
        <v>2.7306060640869987</v>
      </c>
      <c r="K3" s="8">
        <f>2^(-J3)</f>
        <v>0.15066267303988015</v>
      </c>
      <c r="N3" s="23" t="s">
        <v>16</v>
      </c>
      <c r="O3" s="24">
        <f>AVERAGE(E3,E18,K3,K18)</f>
        <v>0.16491295929805991</v>
      </c>
      <c r="P3" s="25">
        <f>STDEV(E3,E18,K3,K18)</f>
        <v>1.6996813438904523E-2</v>
      </c>
    </row>
    <row r="4" spans="1:16" x14ac:dyDescent="0.3">
      <c r="A4" s="27"/>
      <c r="B4" s="9"/>
      <c r="C4" s="12"/>
      <c r="D4" s="7"/>
      <c r="E4" s="8"/>
      <c r="G4" s="27"/>
      <c r="H4" s="9"/>
      <c r="I4" s="6"/>
      <c r="J4" s="7"/>
      <c r="K4" s="8"/>
      <c r="N4" s="23" t="s">
        <v>17</v>
      </c>
      <c r="O4" s="24">
        <f>AVERAGE(E6,E21,K6,K21)</f>
        <v>0.1900191358208195</v>
      </c>
      <c r="P4" s="25">
        <f>STDEV(E6,E21,K6,K21)</f>
        <v>2.1367508162410377E-2</v>
      </c>
    </row>
    <row r="5" spans="1:16" x14ac:dyDescent="0.3">
      <c r="A5" s="27"/>
      <c r="B5" s="5" t="s">
        <v>14</v>
      </c>
      <c r="C5" s="12">
        <v>23.4984675899133</v>
      </c>
      <c r="D5" s="7"/>
      <c r="E5" s="8"/>
      <c r="G5" s="27"/>
      <c r="H5" s="5" t="s">
        <v>14</v>
      </c>
      <c r="I5" s="6">
        <v>23.4177159308245</v>
      </c>
      <c r="J5" s="7"/>
      <c r="K5" s="8"/>
      <c r="N5" s="23" t="s">
        <v>18</v>
      </c>
      <c r="O5" s="24">
        <f>AVERAGE(E9,E24,K9,K24)</f>
        <v>0.16714406186807559</v>
      </c>
      <c r="P5" s="25">
        <f>STDEV(E9,E24,K9,K24)</f>
        <v>4.5224618059132388E-2</v>
      </c>
    </row>
    <row r="6" spans="1:16" x14ac:dyDescent="0.3">
      <c r="A6" s="26" t="s">
        <v>4</v>
      </c>
      <c r="B6" s="5" t="s">
        <v>13</v>
      </c>
      <c r="C6" s="14">
        <v>24.636108627667401</v>
      </c>
      <c r="D6" s="7">
        <f>C6-C8</f>
        <v>2.2209125554800018</v>
      </c>
      <c r="E6" s="8">
        <f>2^(-D6)</f>
        <v>0.21450563381200549</v>
      </c>
      <c r="G6" s="26" t="s">
        <v>0</v>
      </c>
      <c r="H6" s="5" t="s">
        <v>13</v>
      </c>
      <c r="I6" s="10">
        <v>24.954971579633401</v>
      </c>
      <c r="J6" s="7">
        <f>I6-I8</f>
        <v>2.4240321932218016</v>
      </c>
      <c r="K6" s="8">
        <f>2^(-J6)</f>
        <v>0.18633464031288222</v>
      </c>
      <c r="N6" s="23" t="s">
        <v>19</v>
      </c>
      <c r="O6" s="24">
        <f>AVERAGE(E12,E27,K12,K27)</f>
        <v>0.11201220581348229</v>
      </c>
      <c r="P6" s="25">
        <f>STDEV(E12,E27,K12,K27)</f>
        <v>2.3857893290315686E-2</v>
      </c>
    </row>
    <row r="7" spans="1:16" x14ac:dyDescent="0.3">
      <c r="A7" s="27"/>
      <c r="B7" s="9"/>
      <c r="C7" s="14"/>
      <c r="D7" s="7"/>
      <c r="E7" s="8"/>
      <c r="G7" s="27"/>
      <c r="H7" s="9"/>
      <c r="I7" s="10"/>
      <c r="J7" s="7"/>
      <c r="K7" s="8"/>
      <c r="N7" s="23" t="s">
        <v>20</v>
      </c>
      <c r="O7" s="24">
        <f>AVERAGE(E15,E30,K15,K30)</f>
        <v>0.10268978566356879</v>
      </c>
      <c r="P7" s="25">
        <f>STDEV(E15,E30,K15,K30)</f>
        <v>2.0262057137564033E-2</v>
      </c>
    </row>
    <row r="8" spans="1:16" x14ac:dyDescent="0.3">
      <c r="A8" s="27"/>
      <c r="B8" s="5" t="s">
        <v>14</v>
      </c>
      <c r="C8" s="14">
        <v>22.415196072187399</v>
      </c>
      <c r="D8" s="7"/>
      <c r="E8" s="8"/>
      <c r="G8" s="27"/>
      <c r="H8" s="5" t="s">
        <v>14</v>
      </c>
      <c r="I8" s="10">
        <v>22.5309393864116</v>
      </c>
      <c r="J8" s="7"/>
      <c r="K8" s="8"/>
    </row>
    <row r="9" spans="1:16" x14ac:dyDescent="0.3">
      <c r="A9" s="26" t="s">
        <v>23</v>
      </c>
      <c r="B9" s="5" t="s">
        <v>13</v>
      </c>
      <c r="C9" s="6">
        <v>25.613766165388402</v>
      </c>
      <c r="D9" s="7">
        <f>C9-C11</f>
        <v>2.4001721491639003</v>
      </c>
      <c r="E9" s="8">
        <f>2^(-D9)</f>
        <v>0.18944196435806931</v>
      </c>
      <c r="G9" s="26" t="s">
        <v>1</v>
      </c>
      <c r="H9" s="5" t="s">
        <v>13</v>
      </c>
      <c r="I9" s="11">
        <v>26.023087765590301</v>
      </c>
      <c r="J9" s="7">
        <f>I9-I11</f>
        <v>2.2016028909668002</v>
      </c>
      <c r="K9" s="8">
        <f>2^(-J9)</f>
        <v>0.21739597111721801</v>
      </c>
    </row>
    <row r="10" spans="1:16" x14ac:dyDescent="0.3">
      <c r="A10" s="27"/>
      <c r="B10" s="9"/>
      <c r="C10" s="6"/>
      <c r="D10" s="7"/>
      <c r="E10" s="8"/>
      <c r="G10" s="27"/>
      <c r="H10" s="9"/>
      <c r="I10" s="11"/>
      <c r="J10" s="7"/>
      <c r="K10" s="8"/>
    </row>
    <row r="11" spans="1:16" x14ac:dyDescent="0.3">
      <c r="A11" s="27"/>
      <c r="B11" s="5" t="s">
        <v>14</v>
      </c>
      <c r="C11" s="6">
        <v>23.213594016224501</v>
      </c>
      <c r="D11" s="7"/>
      <c r="E11" s="8"/>
      <c r="G11" s="27"/>
      <c r="H11" s="5" t="s">
        <v>14</v>
      </c>
      <c r="I11" s="11">
        <v>23.821484874623501</v>
      </c>
      <c r="J11" s="7"/>
      <c r="K11" s="8"/>
    </row>
    <row r="12" spans="1:16" x14ac:dyDescent="0.3">
      <c r="A12" s="26" t="s">
        <v>24</v>
      </c>
      <c r="B12" s="5" t="s">
        <v>13</v>
      </c>
      <c r="C12" s="11">
        <v>25.926552138552001</v>
      </c>
      <c r="D12" s="7">
        <f>C12-C14</f>
        <v>2.8399724238536024</v>
      </c>
      <c r="E12" s="8">
        <f>2^(-D12)</f>
        <v>0.1396635618086618</v>
      </c>
      <c r="G12" s="26" t="s">
        <v>2</v>
      </c>
      <c r="H12" s="5" t="s">
        <v>13</v>
      </c>
      <c r="I12" s="12">
        <v>25.587616540042699</v>
      </c>
      <c r="J12" s="7">
        <f>I12-I14</f>
        <v>3.0222812071069995</v>
      </c>
      <c r="K12" s="8">
        <f>2^(-J12)</f>
        <v>0.12308431168641867</v>
      </c>
    </row>
    <row r="13" spans="1:16" x14ac:dyDescent="0.3">
      <c r="A13" s="27"/>
      <c r="B13" s="9"/>
      <c r="C13" s="11"/>
      <c r="D13" s="7"/>
      <c r="E13" s="8"/>
      <c r="G13" s="27"/>
      <c r="H13" s="9"/>
      <c r="I13" s="12"/>
      <c r="J13" s="7"/>
      <c r="K13" s="8"/>
    </row>
    <row r="14" spans="1:16" x14ac:dyDescent="0.3">
      <c r="A14" s="27"/>
      <c r="B14" s="5" t="s">
        <v>14</v>
      </c>
      <c r="C14" s="11">
        <v>23.086579714698399</v>
      </c>
      <c r="D14" s="7"/>
      <c r="E14" s="13"/>
      <c r="G14" s="27"/>
      <c r="H14" s="5" t="s">
        <v>14</v>
      </c>
      <c r="I14" s="12">
        <v>22.5653353329357</v>
      </c>
      <c r="J14" s="7"/>
      <c r="K14" s="13"/>
    </row>
    <row r="15" spans="1:16" x14ac:dyDescent="0.3">
      <c r="A15" s="26" t="s">
        <v>25</v>
      </c>
      <c r="B15" s="5" t="s">
        <v>13</v>
      </c>
      <c r="C15" s="10">
        <v>26.531703438902799</v>
      </c>
      <c r="D15" s="7">
        <f>C15-C17</f>
        <v>3.2789858052384986</v>
      </c>
      <c r="E15" s="8">
        <f>2^(-D15)</f>
        <v>0.10302127424655513</v>
      </c>
      <c r="G15" s="26" t="s">
        <v>3</v>
      </c>
      <c r="H15" s="5" t="s">
        <v>13</v>
      </c>
      <c r="I15" s="14">
        <v>26.6834929939623</v>
      </c>
      <c r="J15" s="7">
        <f>I15-I17</f>
        <v>3.7573121800814988</v>
      </c>
      <c r="K15" s="8">
        <f>2^(-J15)</f>
        <v>7.3949685396537179E-2</v>
      </c>
    </row>
    <row r="16" spans="1:16" x14ac:dyDescent="0.3">
      <c r="A16" s="27"/>
      <c r="B16" s="9"/>
      <c r="C16" s="10"/>
      <c r="D16" s="7"/>
      <c r="E16" s="8"/>
      <c r="G16" s="27"/>
      <c r="H16" s="9"/>
      <c r="I16" s="14"/>
      <c r="J16" s="7"/>
      <c r="K16" s="8"/>
    </row>
    <row r="17" spans="1:11" x14ac:dyDescent="0.3">
      <c r="A17" s="27"/>
      <c r="B17" s="5" t="s">
        <v>14</v>
      </c>
      <c r="C17" s="10">
        <v>23.2527176336643</v>
      </c>
      <c r="D17" s="7"/>
      <c r="E17" s="13"/>
      <c r="G17" s="27"/>
      <c r="H17" s="5" t="s">
        <v>14</v>
      </c>
      <c r="I17" s="14">
        <v>22.926180813880801</v>
      </c>
      <c r="J17" s="7"/>
      <c r="K17" s="13"/>
    </row>
    <row r="18" spans="1:11" x14ac:dyDescent="0.3">
      <c r="A18" s="26" t="s">
        <v>26</v>
      </c>
      <c r="B18" s="5" t="s">
        <v>13</v>
      </c>
      <c r="C18" s="18">
        <v>26.160295391153799</v>
      </c>
      <c r="D18" s="7">
        <f>C18-C20</f>
        <v>2.6744914207958992</v>
      </c>
      <c r="E18" s="8">
        <f>2^(-D18)</f>
        <v>0.15663826325477756</v>
      </c>
      <c r="G18" s="26" t="s">
        <v>15</v>
      </c>
      <c r="H18" s="5" t="s">
        <v>13</v>
      </c>
      <c r="I18" s="15">
        <v>26.228646775685</v>
      </c>
      <c r="J18" s="7">
        <f>I18-I20</f>
        <v>2.4016991511801997</v>
      </c>
      <c r="K18" s="8">
        <f>2^(-J18)</f>
        <v>0.18924155802414419</v>
      </c>
    </row>
    <row r="19" spans="1:11" x14ac:dyDescent="0.3">
      <c r="A19" s="27"/>
      <c r="B19" s="9"/>
      <c r="C19" s="18"/>
      <c r="D19" s="7"/>
      <c r="E19" s="8"/>
      <c r="G19" s="27"/>
      <c r="H19" s="9"/>
      <c r="I19" s="15"/>
      <c r="J19" s="7"/>
      <c r="K19" s="8"/>
    </row>
    <row r="20" spans="1:11" x14ac:dyDescent="0.3">
      <c r="A20" s="27"/>
      <c r="B20" s="5" t="s">
        <v>14</v>
      </c>
      <c r="C20" s="18">
        <v>23.4858039703579</v>
      </c>
      <c r="D20" s="7"/>
      <c r="E20" s="8"/>
      <c r="G20" s="27"/>
      <c r="H20" s="5" t="s">
        <v>14</v>
      </c>
      <c r="I20" s="15">
        <v>23.8269476245048</v>
      </c>
      <c r="J20" s="7"/>
      <c r="K20" s="8"/>
    </row>
    <row r="21" spans="1:11" x14ac:dyDescent="0.3">
      <c r="A21" s="26" t="s">
        <v>0</v>
      </c>
      <c r="B21" s="5" t="s">
        <v>13</v>
      </c>
      <c r="C21" s="19">
        <v>25.025564875853</v>
      </c>
      <c r="D21" s="7">
        <f>C21-C23</f>
        <v>2.6154317010691983</v>
      </c>
      <c r="E21" s="8">
        <f>2^(-D21)</f>
        <v>0.16318363625197027</v>
      </c>
      <c r="G21" s="26" t="s">
        <v>4</v>
      </c>
      <c r="H21" s="5" t="s">
        <v>13</v>
      </c>
      <c r="I21" s="16">
        <v>24.686628506395898</v>
      </c>
      <c r="J21" s="7">
        <f>I21-I23</f>
        <v>2.3506870781002966</v>
      </c>
      <c r="K21" s="8">
        <f>2^(-J21)</f>
        <v>0.19605263290641997</v>
      </c>
    </row>
    <row r="22" spans="1:11" x14ac:dyDescent="0.3">
      <c r="A22" s="27"/>
      <c r="B22" s="9"/>
      <c r="C22" s="19"/>
      <c r="D22" s="7"/>
      <c r="E22" s="8"/>
      <c r="G22" s="27"/>
      <c r="H22" s="9"/>
      <c r="I22" s="16"/>
      <c r="J22" s="7"/>
      <c r="K22" s="8"/>
    </row>
    <row r="23" spans="1:11" x14ac:dyDescent="0.3">
      <c r="A23" s="27"/>
      <c r="B23" s="5" t="s">
        <v>14</v>
      </c>
      <c r="C23" s="19">
        <v>22.410133174783802</v>
      </c>
      <c r="D23" s="7"/>
      <c r="E23" s="8"/>
      <c r="G23" s="27"/>
      <c r="H23" s="5" t="s">
        <v>14</v>
      </c>
      <c r="I23" s="16">
        <v>22.335941428295602</v>
      </c>
      <c r="J23" s="7"/>
      <c r="K23" s="8"/>
    </row>
    <row r="24" spans="1:11" x14ac:dyDescent="0.3">
      <c r="A24" s="26" t="s">
        <v>27</v>
      </c>
      <c r="B24" s="5" t="s">
        <v>13</v>
      </c>
      <c r="C24" s="15">
        <v>26.118248578379799</v>
      </c>
      <c r="D24" s="7">
        <f>C24-C26</f>
        <v>2.7721402041145993</v>
      </c>
      <c r="E24" s="8">
        <f>2^(-D24)</f>
        <v>0.14638704576248451</v>
      </c>
      <c r="G24" s="26" t="s">
        <v>5</v>
      </c>
      <c r="H24" s="5" t="s">
        <v>13</v>
      </c>
      <c r="I24" s="17">
        <v>26.524630863807001</v>
      </c>
      <c r="J24" s="7">
        <f>I24-I26</f>
        <v>3.1158942540199028</v>
      </c>
      <c r="K24" s="8">
        <f>2^(-J24)</f>
        <v>0.11535126623453049</v>
      </c>
    </row>
    <row r="25" spans="1:11" x14ac:dyDescent="0.3">
      <c r="A25" s="27"/>
      <c r="B25" s="9"/>
      <c r="C25" s="15"/>
      <c r="D25" s="7"/>
      <c r="E25" s="8"/>
      <c r="G25" s="27"/>
      <c r="H25" s="9"/>
      <c r="I25" s="17"/>
      <c r="J25" s="7"/>
      <c r="K25" s="8"/>
    </row>
    <row r="26" spans="1:11" x14ac:dyDescent="0.3">
      <c r="A26" s="27"/>
      <c r="B26" s="5" t="s">
        <v>14</v>
      </c>
      <c r="C26" s="15">
        <v>23.346108374265199</v>
      </c>
      <c r="D26" s="7"/>
      <c r="E26" s="8"/>
      <c r="G26" s="27"/>
      <c r="H26" s="5" t="s">
        <v>14</v>
      </c>
      <c r="I26" s="17">
        <v>23.408736609787098</v>
      </c>
      <c r="J26" s="7"/>
      <c r="K26" s="8"/>
    </row>
    <row r="27" spans="1:11" x14ac:dyDescent="0.3">
      <c r="A27" s="26" t="s">
        <v>28</v>
      </c>
      <c r="B27" s="5" t="s">
        <v>13</v>
      </c>
      <c r="C27" s="17">
        <v>25.558811070314899</v>
      </c>
      <c r="D27" s="7">
        <f>C27-C29</f>
        <v>3.342353893976</v>
      </c>
      <c r="E27" s="8">
        <f>2^(-D27)</f>
        <v>9.8594166930535965E-2</v>
      </c>
      <c r="G27" s="26" t="s">
        <v>6</v>
      </c>
      <c r="H27" s="5" t="s">
        <v>13</v>
      </c>
      <c r="I27" s="18">
        <v>26.013257068488102</v>
      </c>
      <c r="J27" s="7">
        <f>I27-I29</f>
        <v>3.5277113339284014</v>
      </c>
      <c r="K27" s="8">
        <f>2^(-J27)</f>
        <v>8.6706782828312678E-2</v>
      </c>
    </row>
    <row r="28" spans="1:11" x14ac:dyDescent="0.3">
      <c r="A28" s="27"/>
      <c r="B28" s="9"/>
      <c r="C28" s="17"/>
      <c r="D28" s="7"/>
      <c r="E28" s="8"/>
      <c r="G28" s="27"/>
      <c r="H28" s="9"/>
      <c r="I28" s="18"/>
      <c r="J28" s="7"/>
      <c r="K28" s="8"/>
    </row>
    <row r="29" spans="1:11" x14ac:dyDescent="0.3">
      <c r="A29" s="27"/>
      <c r="B29" s="5" t="s">
        <v>14</v>
      </c>
      <c r="C29" s="17">
        <v>22.216457176338899</v>
      </c>
      <c r="D29" s="7"/>
      <c r="E29" s="13"/>
      <c r="G29" s="27"/>
      <c r="H29" s="5" t="s">
        <v>14</v>
      </c>
      <c r="I29" s="18">
        <v>22.4855457345597</v>
      </c>
      <c r="J29" s="7"/>
      <c r="K29" s="13"/>
    </row>
    <row r="30" spans="1:11" x14ac:dyDescent="0.3">
      <c r="A30" s="26" t="s">
        <v>29</v>
      </c>
      <c r="B30" s="5" t="s">
        <v>13</v>
      </c>
      <c r="C30" s="10">
        <v>26.5493624318364</v>
      </c>
      <c r="D30" s="7">
        <f>C30-C32</f>
        <v>3.0843603701903994</v>
      </c>
      <c r="E30" s="8">
        <f>2^(-D30)</f>
        <v>0.11790032740999341</v>
      </c>
      <c r="G30" s="26" t="s">
        <v>7</v>
      </c>
      <c r="H30" s="5" t="s">
        <v>13</v>
      </c>
      <c r="I30" s="19">
        <v>26.685336195552399</v>
      </c>
      <c r="J30" s="7">
        <f>I30-I32</f>
        <v>3.1091987069893996</v>
      </c>
      <c r="K30" s="8">
        <f>2^(-J30)</f>
        <v>0.11588785560118944</v>
      </c>
    </row>
    <row r="31" spans="1:11" x14ac:dyDescent="0.3">
      <c r="A31" s="27"/>
      <c r="B31" s="9"/>
      <c r="C31" s="10"/>
      <c r="D31" s="7"/>
      <c r="E31" s="8"/>
      <c r="G31" s="27"/>
      <c r="H31" s="9"/>
      <c r="I31" s="19"/>
      <c r="J31" s="7"/>
      <c r="K31" s="8"/>
    </row>
    <row r="32" spans="1:11" x14ac:dyDescent="0.3">
      <c r="A32" s="27"/>
      <c r="B32" s="5" t="s">
        <v>14</v>
      </c>
      <c r="C32" s="10">
        <v>23.465002061646</v>
      </c>
      <c r="D32" s="7"/>
      <c r="E32" s="13"/>
      <c r="G32" s="27"/>
      <c r="H32" s="5" t="s">
        <v>14</v>
      </c>
      <c r="I32" s="19">
        <v>23.576137488562999</v>
      </c>
      <c r="J32" s="7"/>
      <c r="K32" s="13"/>
    </row>
    <row r="33" spans="1:17" x14ac:dyDescent="0.3">
      <c r="A33" s="20"/>
      <c r="B33" s="20"/>
      <c r="C33" s="20"/>
      <c r="D33" s="20"/>
      <c r="E33" s="20"/>
      <c r="G33" s="20"/>
      <c r="H33" s="20"/>
      <c r="I33" s="20"/>
      <c r="J33" s="20"/>
      <c r="K33" s="20"/>
    </row>
    <row r="34" spans="1:17" x14ac:dyDescent="0.3">
      <c r="A34" s="29"/>
      <c r="B34" s="29"/>
      <c r="C34" s="30"/>
      <c r="D34" s="31"/>
      <c r="E34" s="32"/>
      <c r="F34" s="33"/>
      <c r="G34" s="29"/>
      <c r="H34" s="29"/>
      <c r="I34" s="30"/>
      <c r="J34" s="31"/>
      <c r="K34" s="32"/>
      <c r="L34" s="33"/>
      <c r="M34" s="33"/>
      <c r="N34" s="29"/>
      <c r="O34" s="33"/>
      <c r="P34" s="33"/>
      <c r="Q34" s="33"/>
    </row>
    <row r="35" spans="1:17" x14ac:dyDescent="0.3">
      <c r="A35" s="41"/>
      <c r="B35" s="34"/>
      <c r="C35" s="33"/>
      <c r="D35" s="35"/>
      <c r="E35" s="28"/>
      <c r="F35" s="33"/>
      <c r="G35" s="41"/>
      <c r="H35" s="34"/>
      <c r="I35" s="33"/>
      <c r="J35" s="35"/>
      <c r="K35" s="28"/>
      <c r="L35" s="33"/>
      <c r="M35" s="33"/>
      <c r="N35" s="36"/>
      <c r="O35" s="37"/>
      <c r="P35" s="38"/>
      <c r="Q35" s="33"/>
    </row>
    <row r="36" spans="1:17" x14ac:dyDescent="0.3">
      <c r="A36" s="33"/>
      <c r="B36" s="39"/>
      <c r="C36" s="33"/>
      <c r="D36" s="35"/>
      <c r="E36" s="28"/>
      <c r="F36" s="33"/>
      <c r="G36" s="33"/>
      <c r="H36" s="39"/>
      <c r="I36" s="33"/>
      <c r="J36" s="35"/>
      <c r="K36" s="28"/>
      <c r="L36" s="33"/>
      <c r="M36" s="33"/>
      <c r="N36" s="36"/>
      <c r="O36" s="37"/>
      <c r="P36" s="38"/>
      <c r="Q36" s="33"/>
    </row>
    <row r="37" spans="1:17" x14ac:dyDescent="0.3">
      <c r="A37" s="33"/>
      <c r="B37" s="34"/>
      <c r="C37" s="33"/>
      <c r="D37" s="35"/>
      <c r="E37" s="28"/>
      <c r="F37" s="33"/>
      <c r="G37" s="33"/>
      <c r="H37" s="34"/>
      <c r="I37" s="33"/>
      <c r="J37" s="35"/>
      <c r="K37" s="28"/>
      <c r="L37" s="33"/>
      <c r="M37" s="33"/>
      <c r="N37" s="36"/>
      <c r="O37" s="37"/>
      <c r="P37" s="38"/>
      <c r="Q37" s="33"/>
    </row>
    <row r="38" spans="1:17" x14ac:dyDescent="0.3">
      <c r="A38" s="41"/>
      <c r="B38" s="34"/>
      <c r="C38" s="33"/>
      <c r="D38" s="35"/>
      <c r="E38" s="28"/>
      <c r="F38" s="33"/>
      <c r="G38" s="41"/>
      <c r="H38" s="34"/>
      <c r="I38" s="33"/>
      <c r="J38" s="35"/>
      <c r="K38" s="28"/>
      <c r="L38" s="33"/>
      <c r="M38" s="33"/>
      <c r="N38" s="36"/>
      <c r="O38" s="37"/>
      <c r="P38" s="38"/>
      <c r="Q38" s="33"/>
    </row>
    <row r="39" spans="1:17" x14ac:dyDescent="0.3">
      <c r="A39" s="33"/>
      <c r="B39" s="39"/>
      <c r="C39" s="33"/>
      <c r="D39" s="35"/>
      <c r="E39" s="28"/>
      <c r="F39" s="33"/>
      <c r="G39" s="33"/>
      <c r="H39" s="39"/>
      <c r="I39" s="33"/>
      <c r="J39" s="35"/>
      <c r="K39" s="28"/>
      <c r="L39" s="33"/>
      <c r="M39" s="33"/>
      <c r="N39" s="36"/>
      <c r="O39" s="37"/>
      <c r="P39" s="38"/>
      <c r="Q39" s="33"/>
    </row>
    <row r="40" spans="1:17" x14ac:dyDescent="0.3">
      <c r="A40" s="33"/>
      <c r="B40" s="34"/>
      <c r="C40" s="33"/>
      <c r="D40" s="35"/>
      <c r="E40" s="28"/>
      <c r="F40" s="33"/>
      <c r="G40" s="33"/>
      <c r="H40" s="34"/>
      <c r="I40" s="33"/>
      <c r="J40" s="35"/>
      <c r="K40" s="28"/>
      <c r="L40" s="33"/>
      <c r="M40" s="33"/>
      <c r="N40" s="33"/>
      <c r="O40" s="33"/>
      <c r="P40" s="33"/>
      <c r="Q40" s="33"/>
    </row>
    <row r="41" spans="1:17" x14ac:dyDescent="0.3">
      <c r="A41" s="41"/>
      <c r="B41" s="34"/>
      <c r="C41" s="33"/>
      <c r="D41" s="35"/>
      <c r="E41" s="28"/>
      <c r="F41" s="33"/>
      <c r="G41" s="41"/>
      <c r="H41" s="34"/>
      <c r="I41" s="33"/>
      <c r="J41" s="35"/>
      <c r="K41" s="28"/>
      <c r="L41" s="33"/>
      <c r="M41" s="33"/>
      <c r="N41" s="33"/>
      <c r="O41" s="33"/>
      <c r="P41" s="33"/>
      <c r="Q41" s="33"/>
    </row>
    <row r="42" spans="1:17" x14ac:dyDescent="0.3">
      <c r="A42" s="33"/>
      <c r="B42" s="39"/>
      <c r="C42" s="33"/>
      <c r="D42" s="35"/>
      <c r="E42" s="28"/>
      <c r="F42" s="33"/>
      <c r="G42" s="33"/>
      <c r="H42" s="39"/>
      <c r="I42" s="33"/>
      <c r="J42" s="35"/>
      <c r="K42" s="28"/>
      <c r="L42" s="33"/>
      <c r="M42" s="33"/>
      <c r="N42" s="33"/>
      <c r="O42" s="33"/>
      <c r="P42" s="33"/>
      <c r="Q42" s="33"/>
    </row>
    <row r="43" spans="1:17" x14ac:dyDescent="0.3">
      <c r="A43" s="33"/>
      <c r="B43" s="34"/>
      <c r="C43" s="33"/>
      <c r="D43" s="35"/>
      <c r="E43" s="28"/>
      <c r="F43" s="33"/>
      <c r="G43" s="33"/>
      <c r="H43" s="34"/>
      <c r="I43" s="33"/>
      <c r="J43" s="35"/>
      <c r="K43" s="28"/>
      <c r="L43" s="33"/>
      <c r="M43" s="33"/>
      <c r="N43" s="33"/>
      <c r="O43" s="33"/>
      <c r="P43" s="33"/>
      <c r="Q43" s="33"/>
    </row>
    <row r="44" spans="1:17" x14ac:dyDescent="0.3">
      <c r="A44" s="41"/>
      <c r="B44" s="34"/>
      <c r="C44" s="33"/>
      <c r="D44" s="35"/>
      <c r="E44" s="28"/>
      <c r="F44" s="33"/>
      <c r="G44" s="41"/>
      <c r="H44" s="34"/>
      <c r="I44" s="33"/>
      <c r="J44" s="35"/>
      <c r="K44" s="28"/>
      <c r="L44" s="33"/>
      <c r="M44" s="33"/>
      <c r="N44" s="33"/>
      <c r="O44" s="33"/>
      <c r="P44" s="33"/>
      <c r="Q44" s="33"/>
    </row>
    <row r="45" spans="1:17" x14ac:dyDescent="0.3">
      <c r="A45" s="33"/>
      <c r="B45" s="39"/>
      <c r="C45" s="33"/>
      <c r="D45" s="35"/>
      <c r="E45" s="28"/>
      <c r="F45" s="33"/>
      <c r="G45" s="33"/>
      <c r="H45" s="39"/>
      <c r="I45" s="33"/>
      <c r="J45" s="35"/>
      <c r="K45" s="28"/>
      <c r="L45" s="33"/>
      <c r="M45" s="33"/>
      <c r="N45" s="33"/>
      <c r="O45" s="33"/>
      <c r="P45" s="33"/>
      <c r="Q45" s="33"/>
    </row>
    <row r="46" spans="1:17" x14ac:dyDescent="0.3">
      <c r="A46" s="33"/>
      <c r="B46" s="34"/>
      <c r="C46" s="33"/>
      <c r="D46" s="35"/>
      <c r="E46" s="40"/>
      <c r="F46" s="33"/>
      <c r="G46" s="33"/>
      <c r="H46" s="34"/>
      <c r="I46" s="33"/>
      <c r="J46" s="35"/>
      <c r="K46" s="40"/>
      <c r="L46" s="33"/>
      <c r="M46" s="33"/>
      <c r="N46" s="33"/>
      <c r="O46" s="33"/>
      <c r="P46" s="33"/>
      <c r="Q46" s="33"/>
    </row>
    <row r="47" spans="1:17" x14ac:dyDescent="0.3">
      <c r="A47" s="41"/>
      <c r="B47" s="34"/>
      <c r="C47" s="33"/>
      <c r="D47" s="35"/>
      <c r="E47" s="28"/>
      <c r="F47" s="33"/>
      <c r="G47" s="41"/>
      <c r="H47" s="34"/>
      <c r="I47" s="33"/>
      <c r="J47" s="35"/>
      <c r="K47" s="28"/>
      <c r="L47" s="33"/>
      <c r="M47" s="33"/>
      <c r="N47" s="33"/>
      <c r="O47" s="33"/>
      <c r="P47" s="33"/>
      <c r="Q47" s="33"/>
    </row>
    <row r="48" spans="1:17" x14ac:dyDescent="0.3">
      <c r="A48" s="33"/>
      <c r="B48" s="39"/>
      <c r="C48" s="33"/>
      <c r="D48" s="35"/>
      <c r="E48" s="28"/>
      <c r="F48" s="33"/>
      <c r="G48" s="33"/>
      <c r="H48" s="39"/>
      <c r="I48" s="33"/>
      <c r="J48" s="35"/>
      <c r="K48" s="28"/>
      <c r="L48" s="33"/>
      <c r="M48" s="33"/>
      <c r="N48" s="33"/>
      <c r="O48" s="33"/>
      <c r="P48" s="33"/>
      <c r="Q48" s="33"/>
    </row>
    <row r="49" spans="1:17" x14ac:dyDescent="0.3">
      <c r="A49" s="33"/>
      <c r="B49" s="34"/>
      <c r="C49" s="33"/>
      <c r="D49" s="35"/>
      <c r="E49" s="40"/>
      <c r="F49" s="33"/>
      <c r="G49" s="33"/>
      <c r="H49" s="34"/>
      <c r="I49" s="33"/>
      <c r="J49" s="35"/>
      <c r="K49" s="40"/>
      <c r="L49" s="33"/>
      <c r="M49" s="33"/>
      <c r="N49" s="33"/>
      <c r="O49" s="33"/>
      <c r="P49" s="33"/>
      <c r="Q49" s="33"/>
    </row>
    <row r="50" spans="1:17" x14ac:dyDescent="0.3">
      <c r="A50" s="41"/>
      <c r="B50" s="34"/>
      <c r="C50" s="33"/>
      <c r="D50" s="35"/>
      <c r="E50" s="28"/>
      <c r="F50" s="33"/>
      <c r="G50" s="41"/>
      <c r="H50" s="34"/>
      <c r="I50" s="33"/>
      <c r="J50" s="35"/>
      <c r="K50" s="28"/>
      <c r="L50" s="33"/>
      <c r="M50" s="33"/>
      <c r="N50" s="33"/>
      <c r="O50" s="33"/>
      <c r="P50" s="33"/>
      <c r="Q50" s="33"/>
    </row>
    <row r="51" spans="1:17" x14ac:dyDescent="0.3">
      <c r="A51" s="33"/>
      <c r="B51" s="39"/>
      <c r="C51" s="33"/>
      <c r="D51" s="35"/>
      <c r="E51" s="28"/>
      <c r="F51" s="33"/>
      <c r="G51" s="33"/>
      <c r="H51" s="39"/>
      <c r="I51" s="33"/>
      <c r="J51" s="35"/>
      <c r="K51" s="28"/>
      <c r="L51" s="33"/>
      <c r="M51" s="33"/>
      <c r="N51" s="33"/>
      <c r="O51" s="33"/>
      <c r="P51" s="33"/>
      <c r="Q51" s="33"/>
    </row>
    <row r="52" spans="1:17" x14ac:dyDescent="0.3">
      <c r="A52" s="33"/>
      <c r="B52" s="34"/>
      <c r="C52" s="33"/>
      <c r="D52" s="35"/>
      <c r="E52" s="28"/>
      <c r="F52" s="33"/>
      <c r="G52" s="33"/>
      <c r="H52" s="34"/>
      <c r="I52" s="33"/>
      <c r="J52" s="35"/>
      <c r="K52" s="28"/>
      <c r="L52" s="33"/>
      <c r="M52" s="33"/>
      <c r="N52" s="33"/>
      <c r="O52" s="33"/>
      <c r="P52" s="33"/>
      <c r="Q52" s="33"/>
    </row>
    <row r="53" spans="1:17" x14ac:dyDescent="0.3">
      <c r="A53" s="41"/>
      <c r="B53" s="34"/>
      <c r="C53" s="33"/>
      <c r="D53" s="35"/>
      <c r="E53" s="28"/>
      <c r="F53" s="33"/>
      <c r="G53" s="41"/>
      <c r="H53" s="34"/>
      <c r="I53" s="33"/>
      <c r="J53" s="35"/>
      <c r="K53" s="28"/>
      <c r="L53" s="33"/>
      <c r="M53" s="33"/>
      <c r="N53" s="33"/>
      <c r="O53" s="33"/>
      <c r="P53" s="33"/>
      <c r="Q53" s="33"/>
    </row>
    <row r="54" spans="1:17" x14ac:dyDescent="0.3">
      <c r="A54" s="33"/>
      <c r="B54" s="39"/>
      <c r="C54" s="33"/>
      <c r="D54" s="35"/>
      <c r="E54" s="28"/>
      <c r="F54" s="33"/>
      <c r="G54" s="33"/>
      <c r="H54" s="39"/>
      <c r="I54" s="33"/>
      <c r="J54" s="35"/>
      <c r="K54" s="28"/>
      <c r="L54" s="33"/>
      <c r="M54" s="33"/>
      <c r="N54" s="33"/>
      <c r="O54" s="33"/>
      <c r="P54" s="33"/>
      <c r="Q54" s="33"/>
    </row>
    <row r="55" spans="1:17" x14ac:dyDescent="0.3">
      <c r="A55" s="33"/>
      <c r="B55" s="34"/>
      <c r="C55" s="33"/>
      <c r="D55" s="35"/>
      <c r="E55" s="28"/>
      <c r="F55" s="33"/>
      <c r="G55" s="33"/>
      <c r="H55" s="34"/>
      <c r="I55" s="33"/>
      <c r="J55" s="35"/>
      <c r="K55" s="28"/>
      <c r="L55" s="33"/>
      <c r="M55" s="33"/>
      <c r="N55" s="33"/>
      <c r="O55" s="33"/>
      <c r="P55" s="33"/>
      <c r="Q55" s="33"/>
    </row>
    <row r="56" spans="1:17" x14ac:dyDescent="0.3">
      <c r="A56" s="41"/>
      <c r="B56" s="34"/>
      <c r="C56" s="33"/>
      <c r="D56" s="35"/>
      <c r="E56" s="28"/>
      <c r="F56" s="33"/>
      <c r="G56" s="41"/>
      <c r="H56" s="34"/>
      <c r="I56" s="33"/>
      <c r="J56" s="35"/>
      <c r="K56" s="28"/>
      <c r="L56" s="33"/>
      <c r="M56" s="33"/>
      <c r="N56" s="33"/>
      <c r="O56" s="33"/>
      <c r="P56" s="33"/>
      <c r="Q56" s="33"/>
    </row>
    <row r="57" spans="1:17" x14ac:dyDescent="0.3">
      <c r="A57" s="33"/>
      <c r="B57" s="39"/>
      <c r="C57" s="33"/>
      <c r="D57" s="35"/>
      <c r="E57" s="28"/>
      <c r="F57" s="33"/>
      <c r="G57" s="33"/>
      <c r="H57" s="39"/>
      <c r="I57" s="33"/>
      <c r="J57" s="35"/>
      <c r="K57" s="28"/>
      <c r="L57" s="33"/>
      <c r="M57" s="33"/>
      <c r="N57" s="33"/>
      <c r="O57" s="33"/>
      <c r="P57" s="33"/>
      <c r="Q57" s="33"/>
    </row>
    <row r="58" spans="1:17" x14ac:dyDescent="0.3">
      <c r="A58" s="33"/>
      <c r="B58" s="34"/>
      <c r="C58" s="33"/>
      <c r="D58" s="35"/>
      <c r="E58" s="28"/>
      <c r="F58" s="33"/>
      <c r="G58" s="33"/>
      <c r="H58" s="34"/>
      <c r="I58" s="33"/>
      <c r="J58" s="35"/>
      <c r="K58" s="28"/>
      <c r="L58" s="33"/>
      <c r="M58" s="33"/>
      <c r="N58" s="33"/>
      <c r="O58" s="33"/>
      <c r="P58" s="33"/>
      <c r="Q58" s="33"/>
    </row>
    <row r="59" spans="1:17" x14ac:dyDescent="0.3">
      <c r="A59" s="41"/>
      <c r="B59" s="34"/>
      <c r="C59" s="33"/>
      <c r="D59" s="35"/>
      <c r="E59" s="28"/>
      <c r="F59" s="33"/>
      <c r="G59" s="41"/>
      <c r="H59" s="34"/>
      <c r="I59" s="33"/>
      <c r="J59" s="35"/>
      <c r="K59" s="28"/>
      <c r="L59" s="33"/>
      <c r="M59" s="33"/>
      <c r="N59" s="33"/>
      <c r="O59" s="33"/>
      <c r="P59" s="33"/>
      <c r="Q59" s="33"/>
    </row>
    <row r="60" spans="1:17" x14ac:dyDescent="0.3">
      <c r="A60" s="33"/>
      <c r="B60" s="39"/>
      <c r="C60" s="33"/>
      <c r="D60" s="35"/>
      <c r="E60" s="28"/>
      <c r="F60" s="33"/>
      <c r="G60" s="33"/>
      <c r="H60" s="39"/>
      <c r="I60" s="33"/>
      <c r="J60" s="35"/>
      <c r="K60" s="28"/>
      <c r="L60" s="33"/>
      <c r="M60" s="33"/>
      <c r="N60" s="33"/>
      <c r="O60" s="33"/>
      <c r="P60" s="33"/>
      <c r="Q60" s="33"/>
    </row>
    <row r="61" spans="1:17" x14ac:dyDescent="0.3">
      <c r="A61" s="33"/>
      <c r="B61" s="34"/>
      <c r="C61" s="33"/>
      <c r="D61" s="35"/>
      <c r="E61" s="40"/>
      <c r="F61" s="33"/>
      <c r="G61" s="33"/>
      <c r="H61" s="34"/>
      <c r="I61" s="33"/>
      <c r="J61" s="35"/>
      <c r="K61" s="40"/>
      <c r="L61" s="33"/>
      <c r="M61" s="33"/>
      <c r="N61" s="33"/>
      <c r="O61" s="33"/>
      <c r="P61" s="33"/>
      <c r="Q61" s="33"/>
    </row>
    <row r="62" spans="1:17" x14ac:dyDescent="0.3">
      <c r="A62" s="41"/>
      <c r="B62" s="34"/>
      <c r="C62" s="33"/>
      <c r="D62" s="35"/>
      <c r="E62" s="28"/>
      <c r="F62" s="33"/>
      <c r="G62" s="41"/>
      <c r="H62" s="34"/>
      <c r="I62" s="33"/>
      <c r="J62" s="35"/>
      <c r="K62" s="28"/>
      <c r="L62" s="33"/>
      <c r="M62" s="33"/>
      <c r="N62" s="33"/>
      <c r="O62" s="33"/>
      <c r="P62" s="33"/>
      <c r="Q62" s="33"/>
    </row>
    <row r="63" spans="1:17" x14ac:dyDescent="0.3">
      <c r="A63" s="33"/>
      <c r="B63" s="39"/>
      <c r="C63" s="33"/>
      <c r="D63" s="35"/>
      <c r="E63" s="28"/>
      <c r="F63" s="33"/>
      <c r="G63" s="33"/>
      <c r="H63" s="39"/>
      <c r="I63" s="33"/>
      <c r="J63" s="35"/>
      <c r="K63" s="28"/>
      <c r="L63" s="33"/>
      <c r="M63" s="33"/>
      <c r="N63" s="33"/>
      <c r="O63" s="33"/>
      <c r="P63" s="33"/>
      <c r="Q63" s="33"/>
    </row>
    <row r="64" spans="1:17" x14ac:dyDescent="0.3">
      <c r="A64" s="33"/>
      <c r="B64" s="34"/>
      <c r="C64" s="33"/>
      <c r="D64" s="35"/>
      <c r="E64" s="40"/>
      <c r="F64" s="33"/>
      <c r="G64" s="33"/>
      <c r="H64" s="34"/>
      <c r="I64" s="33"/>
      <c r="J64" s="35"/>
      <c r="K64" s="40"/>
      <c r="L64" s="33"/>
      <c r="M64" s="33"/>
      <c r="N64" s="33"/>
      <c r="O64" s="33"/>
      <c r="P64" s="33"/>
      <c r="Q64" s="33"/>
    </row>
  </sheetData>
  <mergeCells count="20">
    <mergeCell ref="G21:G23"/>
    <mergeCell ref="G24:G26"/>
    <mergeCell ref="G27:G29"/>
    <mergeCell ref="G30:G32"/>
    <mergeCell ref="G3:G5"/>
    <mergeCell ref="G6:G8"/>
    <mergeCell ref="G9:G11"/>
    <mergeCell ref="G12:G14"/>
    <mergeCell ref="G15:G17"/>
    <mergeCell ref="G18:G20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</mergeCells>
  <pageMargins left="0.25" right="0.25" top="0.75" bottom="0.75" header="0.3" footer="0.3"/>
  <pageSetup paperSize="9" scale="49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overview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Hauert Barbara</dc:creator>
  <cp:lastModifiedBy>Kappel Sven</cp:lastModifiedBy>
  <cp:lastPrinted>2020-09-14T11:35:15Z</cp:lastPrinted>
  <dcterms:created xsi:type="dcterms:W3CDTF">2020-09-10T14:32:20Z</dcterms:created>
  <dcterms:modified xsi:type="dcterms:W3CDTF">2024-03-01T09:26:52Z</dcterms:modified>
</cp:coreProperties>
</file>