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9190" tabRatio="725" firstSheet="4" activeTab="4"/>
  </bookViews>
  <sheets>
    <sheet name="1-1" sheetId="1" state="hidden" r:id="rId1"/>
    <sheet name="4-2" sheetId="8" state="hidden" r:id="rId2"/>
    <sheet name="1-2" sheetId="2" state="hidden" r:id="rId3"/>
    <sheet name="3-2" sheetId="6" state="hidden" r:id="rId4"/>
    <sheet name="README" sheetId="44" r:id="rId5"/>
    <sheet name="survival" sheetId="15" r:id="rId6"/>
    <sheet name="survival2" sheetId="26" r:id="rId7"/>
    <sheet name="Kaplan-Meier" sheetId="20" r:id="rId8"/>
    <sheet name="Kaplan-Meier2" sheetId="27" r:id="rId9"/>
    <sheet name="Kaplan-Meier comb" sheetId="32" r:id="rId10"/>
    <sheet name="reproduction" sheetId="17" r:id="rId11"/>
    <sheet name="reproduction2" sheetId="30" r:id="rId12"/>
    <sheet name="time to first egg laying" sheetId="19" r:id="rId13"/>
    <sheet name="time to first egg laying2" sheetId="28" r:id="rId14"/>
    <sheet name="hatchability" sheetId="18" r:id="rId15"/>
    <sheet name="hatchability2" sheetId="29" r:id="rId16"/>
    <sheet name="survivalendmerge" sheetId="36" r:id="rId17"/>
    <sheet name="accumeeggmerge" sheetId="35" r:id="rId18"/>
    <sheet name="timetofirsteggmerge" sheetId="34" r:id="rId19"/>
    <sheet name="hatchmerge" sheetId="33" r:id="rId20"/>
    <sheet name="moldmerge" sheetId="43" r:id="rId21"/>
    <sheet name="lcec" sheetId="39" r:id="rId22"/>
    <sheet name="2-1" sheetId="3" state="hidden" r:id="rId23"/>
    <sheet name="2-2" sheetId="4" state="hidden" r:id="rId24"/>
    <sheet name="3-1" sheetId="5" state="hidden" r:id="rId25"/>
    <sheet name="4-1" sheetId="7" state="hidden" r:id="rId26"/>
  </sheets>
  <definedNames>
    <definedName name="_xlnm._FilterDatabase" localSheetId="19" hidden="1">hatchmerge!$A$1:$B$70</definedName>
    <definedName name="_xlnm._FilterDatabase" localSheetId="7" hidden="1">'Kaplan-Meier'!$A$1:$E$803</definedName>
    <definedName name="_xlnm._FilterDatabase" localSheetId="9" hidden="1">'Kaplan-Meier comb'!$A$1:$C$1529</definedName>
    <definedName name="_xlnm._FilterDatabase" localSheetId="8" hidden="1">'Kaplan-Meier2'!$A$1:$M$727</definedName>
    <definedName name="_xlnm._FilterDatabase" localSheetId="10" hidden="1">reproduction!$A$1:$C$715</definedName>
    <definedName name="_xlnm._FilterDatabase" localSheetId="11" hidden="1">reproduction2!$A$1:$G$358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43" l="1"/>
  <c r="E34" i="43"/>
  <c r="E35" i="43"/>
  <c r="E36" i="43"/>
  <c r="E37" i="43"/>
  <c r="E38" i="43"/>
  <c r="E32" i="43"/>
  <c r="E19" i="43"/>
  <c r="E20" i="43"/>
  <c r="E21" i="43"/>
  <c r="E22" i="43"/>
  <c r="E23" i="43"/>
  <c r="E24" i="43"/>
  <c r="E18" i="43"/>
  <c r="E6" i="43"/>
  <c r="E8" i="43"/>
  <c r="E9" i="43"/>
  <c r="B15" i="43"/>
  <c r="E7" i="43" s="1"/>
  <c r="B14" i="43"/>
  <c r="B13" i="43"/>
  <c r="E5" i="43" s="1"/>
  <c r="B12" i="43"/>
  <c r="B11" i="43"/>
  <c r="B10" i="43"/>
  <c r="B7" i="43"/>
  <c r="B6" i="43"/>
  <c r="B5" i="43"/>
  <c r="B4" i="43"/>
  <c r="B3" i="43"/>
  <c r="E3" i="43" s="1"/>
  <c r="B2" i="43"/>
  <c r="E2" i="43" l="1"/>
  <c r="E4" i="43"/>
  <c r="C3" i="34" l="1"/>
  <c r="C4" i="34"/>
  <c r="C5" i="34"/>
  <c r="C6" i="34"/>
  <c r="C7" i="34"/>
  <c r="C8" i="34"/>
  <c r="C9" i="34"/>
  <c r="C10" i="34"/>
  <c r="C11" i="34"/>
  <c r="C12" i="34"/>
  <c r="C13" i="34"/>
  <c r="C14" i="34"/>
  <c r="C15" i="34"/>
  <c r="C16" i="34"/>
  <c r="C17" i="34"/>
  <c r="C18" i="34"/>
  <c r="C19" i="34"/>
  <c r="C20" i="34"/>
  <c r="C21" i="34"/>
  <c r="C22" i="34"/>
  <c r="C23" i="34"/>
  <c r="C24" i="34"/>
  <c r="C25" i="34"/>
  <c r="C26" i="34"/>
  <c r="C27" i="34"/>
  <c r="C28" i="34"/>
  <c r="C29" i="34"/>
  <c r="C30" i="34"/>
  <c r="C31" i="34"/>
  <c r="C32" i="34"/>
  <c r="C33" i="34"/>
  <c r="C34" i="34"/>
  <c r="C35" i="34"/>
  <c r="C36" i="34"/>
  <c r="C37" i="34"/>
  <c r="C38" i="34"/>
  <c r="C39" i="34"/>
  <c r="C40" i="34"/>
  <c r="C41" i="34"/>
  <c r="C42" i="34"/>
  <c r="C43" i="34"/>
  <c r="C44" i="34"/>
  <c r="C45" i="34"/>
  <c r="C46" i="34"/>
  <c r="C47" i="34"/>
  <c r="C48" i="34"/>
  <c r="C49" i="34"/>
  <c r="C50" i="34"/>
  <c r="C51" i="34"/>
  <c r="C52" i="34"/>
  <c r="C53" i="34"/>
  <c r="C54" i="34"/>
  <c r="C55" i="34"/>
  <c r="C56" i="34"/>
  <c r="C57" i="34"/>
  <c r="C58" i="34"/>
  <c r="C59" i="34"/>
  <c r="C60" i="34"/>
  <c r="C61" i="34"/>
  <c r="C62" i="34"/>
  <c r="C63" i="34"/>
  <c r="C64" i="34"/>
  <c r="C65" i="34"/>
  <c r="C66" i="34"/>
  <c r="C67" i="34"/>
  <c r="C68" i="34"/>
  <c r="C69" i="34"/>
  <c r="C70" i="34"/>
  <c r="C71" i="34"/>
  <c r="C72" i="34"/>
  <c r="C73" i="34"/>
  <c r="C74" i="34"/>
  <c r="C75" i="34"/>
  <c r="C76" i="34"/>
  <c r="C77" i="34"/>
  <c r="C78" i="34"/>
  <c r="C79" i="34"/>
  <c r="C80" i="34"/>
  <c r="C81" i="34"/>
  <c r="C82" i="34"/>
  <c r="C83" i="34"/>
  <c r="C84" i="34"/>
  <c r="C85" i="34"/>
  <c r="C86" i="34"/>
  <c r="C87" i="34"/>
  <c r="C88" i="34"/>
  <c r="C89" i="34"/>
  <c r="C90" i="34"/>
  <c r="C91" i="34"/>
  <c r="C92" i="34"/>
  <c r="C93" i="34"/>
  <c r="C94" i="34"/>
  <c r="C95" i="34"/>
  <c r="C2" i="34"/>
  <c r="AF118" i="2" l="1"/>
  <c r="AC118" i="2"/>
  <c r="AL118" i="2"/>
  <c r="AK118" i="2"/>
  <c r="AJ118" i="2"/>
  <c r="AI118" i="2"/>
  <c r="AH118" i="2"/>
  <c r="AG118" i="2"/>
  <c r="AE118" i="2"/>
  <c r="AD118" i="2"/>
  <c r="AB118" i="2"/>
  <c r="AL114" i="2"/>
  <c r="AK114" i="2"/>
  <c r="AJ114" i="2"/>
  <c r="AI114" i="2"/>
  <c r="AH114" i="2"/>
  <c r="AG114" i="2"/>
  <c r="AF114" i="2"/>
  <c r="AE114" i="2"/>
  <c r="AD114" i="2"/>
  <c r="AC114" i="2"/>
  <c r="AB114" i="2"/>
  <c r="AJ110" i="2"/>
  <c r="AI110" i="2"/>
  <c r="AF110" i="2"/>
  <c r="AL110" i="2"/>
  <c r="AK110" i="2"/>
  <c r="AH110" i="2"/>
  <c r="AG110" i="2"/>
  <c r="AE110" i="2"/>
  <c r="AD110" i="2"/>
  <c r="AC110" i="2"/>
  <c r="AB110" i="2"/>
  <c r="AL105" i="2"/>
  <c r="AB105" i="2"/>
  <c r="AK105" i="2"/>
  <c r="AJ105" i="2"/>
  <c r="AI105" i="2"/>
  <c r="AH105" i="2"/>
  <c r="AG105" i="2"/>
  <c r="AF105" i="2"/>
  <c r="AE105" i="2"/>
  <c r="AD105" i="2"/>
  <c r="AC105" i="2"/>
  <c r="AF101" i="2"/>
  <c r="AH101" i="2"/>
  <c r="AG101" i="2"/>
  <c r="AE101" i="2"/>
  <c r="AD101" i="2"/>
  <c r="AC101" i="2"/>
  <c r="AB101" i="2"/>
  <c r="AL96" i="2"/>
  <c r="AH96" i="2"/>
  <c r="AG96" i="2"/>
  <c r="AF96" i="2"/>
  <c r="AE96" i="2"/>
  <c r="AB96" i="2"/>
  <c r="AK96" i="2"/>
  <c r="AJ96" i="2"/>
  <c r="AI96" i="2"/>
  <c r="AD96" i="2"/>
  <c r="AC96" i="2"/>
  <c r="AL92" i="2"/>
  <c r="AH92" i="2"/>
  <c r="AE92" i="2"/>
  <c r="AD92" i="2"/>
  <c r="AC92" i="2"/>
  <c r="AB92" i="2"/>
  <c r="AK92" i="2"/>
  <c r="AJ92" i="2"/>
  <c r="AI92" i="2"/>
  <c r="AG92" i="2"/>
  <c r="AF92" i="2"/>
  <c r="AL84" i="2"/>
  <c r="AJ84" i="2"/>
  <c r="AF84" i="2"/>
  <c r="AE84" i="2"/>
  <c r="AD84" i="2"/>
  <c r="AC84" i="2"/>
  <c r="AB84" i="2"/>
  <c r="AK84" i="2"/>
  <c r="AI84" i="2"/>
  <c r="AH84" i="2"/>
  <c r="AG84" i="2"/>
  <c r="AJ79" i="2"/>
  <c r="AG79" i="2"/>
  <c r="AE79" i="2"/>
  <c r="AD79" i="2"/>
  <c r="AC79" i="2"/>
  <c r="AB79" i="2"/>
  <c r="AI79" i="2"/>
  <c r="AH79" i="2"/>
  <c r="AF79" i="2"/>
  <c r="AJ75" i="2"/>
  <c r="AI75" i="2"/>
  <c r="AH75" i="2"/>
  <c r="AF75" i="2"/>
  <c r="AE75" i="2"/>
  <c r="AC75" i="2"/>
  <c r="AL75" i="2"/>
  <c r="AK75" i="2"/>
  <c r="AG75" i="2"/>
  <c r="AD75" i="2"/>
  <c r="AB75" i="2"/>
  <c r="AL71" i="2"/>
  <c r="AK71" i="2"/>
  <c r="AJ71" i="2"/>
  <c r="AH71" i="2"/>
  <c r="AF71" i="2"/>
  <c r="AE71" i="2"/>
  <c r="AD71" i="2"/>
  <c r="AC71" i="2"/>
  <c r="AI71" i="2"/>
  <c r="AG71" i="2"/>
  <c r="AB71" i="2"/>
  <c r="AL57" i="2"/>
  <c r="AK57" i="2"/>
  <c r="AJ57" i="2"/>
  <c r="AH57" i="2"/>
  <c r="AG57" i="2"/>
  <c r="AF57" i="2"/>
  <c r="AE57" i="2"/>
  <c r="AD57" i="2"/>
  <c r="AC57" i="2"/>
  <c r="AI57" i="2"/>
  <c r="AB57" i="2"/>
  <c r="AL51" i="2"/>
  <c r="AJ51" i="2"/>
  <c r="AH51" i="2"/>
  <c r="AG51" i="2"/>
  <c r="AE51" i="2"/>
  <c r="AD51" i="2"/>
  <c r="AK51" i="2"/>
  <c r="AI51" i="2"/>
  <c r="AF51" i="2"/>
  <c r="AC51" i="2"/>
  <c r="AB51" i="2"/>
  <c r="AL47" i="2"/>
  <c r="AJ47" i="2"/>
  <c r="AI47" i="2"/>
  <c r="AH47" i="2"/>
  <c r="AG47" i="2"/>
  <c r="AF47" i="2"/>
  <c r="AD47" i="2"/>
  <c r="AB47" i="2"/>
  <c r="AK47" i="2"/>
  <c r="AE47" i="2"/>
  <c r="AC47" i="2"/>
  <c r="AF42" i="2"/>
  <c r="AE42" i="2"/>
  <c r="AC42" i="2"/>
  <c r="AL42" i="2"/>
  <c r="AK42" i="2"/>
  <c r="AJ42" i="2"/>
  <c r="AI42" i="2"/>
  <c r="AH42" i="2"/>
  <c r="AG42" i="2"/>
  <c r="AD42" i="2"/>
  <c r="AB42" i="2"/>
  <c r="AC39" i="2"/>
  <c r="AB39" i="2"/>
  <c r="AJ35" i="2"/>
  <c r="AI35" i="2"/>
  <c r="AF35" i="2"/>
  <c r="AD35" i="2"/>
  <c r="AL35" i="2"/>
  <c r="AK35" i="2"/>
  <c r="AH35" i="2"/>
  <c r="AG35" i="2"/>
  <c r="AE35" i="2"/>
  <c r="AC35" i="2"/>
  <c r="AB35" i="2"/>
  <c r="AL31" i="2"/>
  <c r="AJ31" i="2"/>
  <c r="AI31" i="2"/>
  <c r="AH31" i="2"/>
  <c r="AG31" i="2"/>
  <c r="AF31" i="2"/>
  <c r="AE31" i="2"/>
  <c r="AD31" i="2"/>
  <c r="AC31" i="2"/>
  <c r="AK31" i="2"/>
  <c r="AB31" i="2"/>
  <c r="AL25" i="2"/>
  <c r="AK25" i="2"/>
  <c r="AJ25" i="2"/>
  <c r="AI25" i="2"/>
  <c r="AH25" i="2"/>
  <c r="AF25" i="2"/>
  <c r="AE25" i="2"/>
  <c r="AD25" i="2"/>
  <c r="AG25" i="2"/>
  <c r="AC25" i="2"/>
  <c r="AB25" i="2"/>
  <c r="AK19" i="2"/>
  <c r="AJ19" i="2"/>
  <c r="AI19" i="2"/>
  <c r="AH19" i="2"/>
  <c r="AF19" i="2"/>
  <c r="AE19" i="2"/>
  <c r="AD19" i="2"/>
  <c r="AC19" i="2"/>
  <c r="AG19" i="2"/>
  <c r="AK15" i="2"/>
  <c r="AJ15" i="2"/>
  <c r="AD15" i="2"/>
  <c r="AC15" i="2"/>
  <c r="AG15" i="2"/>
  <c r="AF15" i="2"/>
  <c r="AE15" i="2"/>
  <c r="AD10" i="2"/>
  <c r="AC10" i="2"/>
  <c r="AB10" i="2"/>
  <c r="AG6" i="2"/>
  <c r="AF6" i="2"/>
  <c r="AD6" i="2"/>
  <c r="AC6" i="2"/>
  <c r="AE6" i="2"/>
  <c r="AL2" i="2"/>
  <c r="AK2" i="2"/>
  <c r="AJ2" i="2"/>
  <c r="AI2" i="2"/>
  <c r="AH2" i="2"/>
  <c r="AG2" i="2"/>
  <c r="AF2" i="2"/>
  <c r="AE2" i="2"/>
  <c r="AD2" i="2"/>
  <c r="AC2" i="2"/>
  <c r="AL61" i="1"/>
  <c r="AL56" i="1"/>
  <c r="AL51" i="1"/>
  <c r="AL44" i="1"/>
  <c r="AL40" i="1"/>
  <c r="AL30" i="1"/>
  <c r="AL22" i="1"/>
  <c r="AL11" i="1"/>
  <c r="AL2" i="1"/>
  <c r="AF107" i="1"/>
  <c r="AD107" i="1"/>
  <c r="AB107" i="1"/>
  <c r="AE107" i="1"/>
  <c r="AC107" i="1"/>
  <c r="AG103" i="1"/>
  <c r="AF103" i="1"/>
  <c r="AD103" i="1"/>
  <c r="AC103" i="1"/>
  <c r="AE103" i="1"/>
  <c r="AB103" i="1"/>
  <c r="AD99" i="1"/>
  <c r="AB99" i="1"/>
  <c r="AC99" i="1"/>
  <c r="AF95" i="1"/>
  <c r="AE95" i="1"/>
  <c r="AD95" i="1"/>
  <c r="AC95" i="1"/>
  <c r="AB95" i="1"/>
  <c r="AG91" i="1"/>
  <c r="AF91" i="1"/>
  <c r="AE91" i="1"/>
  <c r="AD91" i="1"/>
  <c r="AC91" i="1"/>
  <c r="AB91" i="1"/>
  <c r="AG87" i="1"/>
  <c r="AF87" i="1"/>
  <c r="AE87" i="1"/>
  <c r="AD87" i="1"/>
  <c r="AC87" i="1"/>
  <c r="AF83" i="1"/>
  <c r="AE83" i="1"/>
  <c r="AD83" i="1"/>
  <c r="AC83" i="1"/>
  <c r="AG79" i="1"/>
  <c r="AF79" i="1"/>
  <c r="AE79" i="1"/>
  <c r="AD79" i="1"/>
  <c r="AC79" i="1"/>
  <c r="AB79" i="1"/>
  <c r="AL74" i="1"/>
  <c r="AK74" i="1"/>
  <c r="AJ74" i="1"/>
  <c r="AI74" i="1"/>
  <c r="AH74" i="1"/>
  <c r="AG74" i="1"/>
  <c r="AF74" i="1"/>
  <c r="AE74" i="1"/>
  <c r="AD74" i="1"/>
  <c r="AC74" i="1"/>
  <c r="AB74" i="1"/>
  <c r="AG71" i="1"/>
  <c r="AF71" i="1"/>
  <c r="AE71" i="1"/>
  <c r="AD71" i="1"/>
  <c r="AC71" i="1"/>
  <c r="AG67" i="1"/>
  <c r="AF67" i="1"/>
  <c r="AE67" i="1"/>
  <c r="AD67" i="1"/>
  <c r="AC67" i="1"/>
  <c r="AF65" i="1"/>
  <c r="AE65" i="1"/>
  <c r="AD65" i="1"/>
  <c r="AC65" i="1"/>
  <c r="AH18" i="1" l="1"/>
  <c r="AH22" i="1"/>
  <c r="AH26" i="1"/>
  <c r="AH30" i="1"/>
  <c r="AH40" i="1"/>
  <c r="AH44" i="1"/>
  <c r="AG44" i="1"/>
  <c r="AG40" i="1"/>
  <c r="AE40" i="1"/>
  <c r="AG30" i="1"/>
  <c r="AG26" i="1"/>
  <c r="AG22" i="1"/>
  <c r="AG18" i="1"/>
  <c r="AG11" i="1"/>
  <c r="AH11" i="1"/>
  <c r="AH6" i="1"/>
  <c r="AG6" i="1"/>
  <c r="AF51" i="1"/>
  <c r="AF44" i="1"/>
  <c r="AF40" i="1"/>
  <c r="AF30" i="1"/>
  <c r="AF26" i="1"/>
  <c r="AF22" i="1"/>
  <c r="AF18" i="1"/>
  <c r="AF6" i="1"/>
  <c r="AH2" i="1"/>
  <c r="AG2" i="1"/>
  <c r="AF2" i="1"/>
  <c r="AG51" i="1"/>
  <c r="AH51" i="1"/>
  <c r="AH56" i="1"/>
  <c r="AG56" i="1"/>
  <c r="AF56" i="1"/>
  <c r="AH61" i="1"/>
  <c r="AG61" i="1"/>
  <c r="AF61" i="1"/>
  <c r="AE61" i="1"/>
  <c r="AE56" i="1"/>
  <c r="AE51" i="1"/>
  <c r="AE44" i="1"/>
  <c r="AE30" i="1"/>
  <c r="AE26" i="1"/>
  <c r="AE22" i="1"/>
  <c r="AE18" i="1"/>
  <c r="AE11" i="1"/>
  <c r="AE6" i="1"/>
  <c r="AE2" i="1"/>
  <c r="AD61" i="1"/>
  <c r="AD56" i="1"/>
  <c r="AD51" i="1"/>
  <c r="AD44" i="1"/>
  <c r="AD40" i="1"/>
  <c r="AD30" i="1"/>
  <c r="AD26" i="1"/>
  <c r="AD22" i="1"/>
  <c r="AD18" i="1"/>
  <c r="AD11" i="1"/>
  <c r="AC61" i="1"/>
  <c r="AC56" i="1"/>
  <c r="AC51" i="1"/>
  <c r="AC44" i="1"/>
  <c r="AC40" i="1"/>
  <c r="AC30" i="1"/>
  <c r="AC22" i="1"/>
  <c r="AC18" i="1"/>
  <c r="AC11" i="1"/>
  <c r="AC6" i="1"/>
  <c r="AC2" i="1"/>
  <c r="AB61" i="1" l="1"/>
  <c r="AB56" i="1"/>
  <c r="AI61" i="1"/>
  <c r="AI51" i="1"/>
  <c r="AI44" i="1"/>
  <c r="AI40" i="1"/>
  <c r="AI30" i="1"/>
  <c r="AI26" i="1"/>
  <c r="AI22" i="1"/>
  <c r="AI18" i="1"/>
  <c r="AI11" i="1"/>
  <c r="AI6" i="1"/>
  <c r="AI2" i="1"/>
  <c r="AJ61" i="1"/>
  <c r="AJ56" i="1"/>
  <c r="AJ51" i="1"/>
  <c r="AJ44" i="1"/>
  <c r="AJ40" i="1"/>
  <c r="AJ30" i="1"/>
  <c r="AJ26" i="1"/>
  <c r="AJ22" i="1"/>
  <c r="AJ18" i="1"/>
  <c r="AJ2" i="1"/>
  <c r="AK61" i="1"/>
  <c r="AK56" i="1"/>
  <c r="AK51" i="1"/>
  <c r="AK40" i="1"/>
  <c r="AK30" i="1"/>
  <c r="AK26" i="1"/>
  <c r="AK22" i="1"/>
  <c r="AK11" i="1"/>
  <c r="AK2" i="1"/>
</calcChain>
</file>

<file path=xl/sharedStrings.xml><?xml version="1.0" encoding="utf-8"?>
<sst xmlns="http://schemas.openxmlformats.org/spreadsheetml/2006/main" count="593" uniqueCount="188">
  <si>
    <t>NC</t>
  </si>
  <si>
    <t>ACE</t>
  </si>
  <si>
    <t>C1</t>
  </si>
  <si>
    <t>C2</t>
  </si>
  <si>
    <t>C3</t>
  </si>
  <si>
    <t>C4</t>
  </si>
  <si>
    <t>C5</t>
  </si>
  <si>
    <t>C6</t>
  </si>
  <si>
    <t>a1</t>
  </si>
  <si>
    <t>a2</t>
  </si>
  <si>
    <t>a5</t>
  </si>
  <si>
    <t>a3</t>
  </si>
  <si>
    <t>a4</t>
  </si>
  <si>
    <t>a6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</si>
  <si>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</si>
  <si>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</si>
  <si>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</si>
  <si>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</si>
  <si>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</si>
  <si>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</si>
  <si>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</si>
  <si>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</si>
  <si>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</si>
  <si>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</si>
  <si>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c5</t>
  </si>
  <si>
    <t>c6</t>
  </si>
  <si>
    <t>d1</t>
  </si>
  <si>
    <t>d2</t>
  </si>
  <si>
    <t>d3</t>
  </si>
  <si>
    <t>d4</t>
  </si>
  <si>
    <t>d5</t>
  </si>
  <si>
    <t>d6</t>
  </si>
  <si>
    <t>day1 (aug 31)</t>
  </si>
  <si>
    <t>length,mm</t>
  </si>
  <si>
    <t>day2(sept 3)</t>
  </si>
  <si>
    <t>day3(sept 7)</t>
  </si>
  <si>
    <t>(101)</t>
  </si>
  <si>
    <t>(107</t>
  </si>
  <si>
    <t>110)</t>
  </si>
  <si>
    <t>day4(sept 10)</t>
  </si>
  <si>
    <t>day5(sept 14)</t>
  </si>
  <si>
    <t>day6((sept 20)</t>
  </si>
  <si>
    <t>(56</t>
  </si>
  <si>
    <t>57)</t>
  </si>
  <si>
    <t>(61</t>
  </si>
  <si>
    <t>63)</t>
  </si>
  <si>
    <t>day7(sept 28)</t>
  </si>
  <si>
    <t>day8(oct 9)</t>
  </si>
  <si>
    <t>day9(oct 16)</t>
  </si>
  <si>
    <t>day10(oct 26)</t>
  </si>
  <si>
    <t>Mean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</si>
  <si>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</si>
  <si>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</si>
  <si>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</si>
  <si>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</si>
  <si>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</si>
  <si>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</si>
  <si>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</si>
  <si>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</si>
  <si>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</si>
  <si>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</si>
  <si>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day12</t>
  </si>
  <si>
    <t>day16</t>
  </si>
  <si>
    <t>day22</t>
  </si>
  <si>
    <t>day30</t>
  </si>
  <si>
    <t>day41</t>
  </si>
  <si>
    <t>day48</t>
  </si>
  <si>
    <t>day58</t>
  </si>
  <si>
    <t>NC1</t>
  </si>
  <si>
    <t>NC2</t>
  </si>
  <si>
    <t>NC3</t>
  </si>
  <si>
    <t>NC4</t>
  </si>
  <si>
    <t>NC5</t>
  </si>
  <si>
    <t>NC6</t>
  </si>
  <si>
    <t>ACE1</t>
  </si>
  <si>
    <t>ACE2</t>
  </si>
  <si>
    <t>ACE3</t>
  </si>
  <si>
    <t>ACE4</t>
  </si>
  <si>
    <t>ACE5</t>
  </si>
  <si>
    <t>ACE6</t>
  </si>
  <si>
    <t>(10</t>
  </si>
  <si>
    <t>11)</t>
  </si>
  <si>
    <t>(8</t>
  </si>
  <si>
    <t>9)</t>
  </si>
  <si>
    <t>day11(Nov 3)</t>
  </si>
  <si>
    <t>day11(nov 3)</t>
  </si>
  <si>
    <t>(1</t>
  </si>
  <si>
    <t>4)</t>
  </si>
  <si>
    <t>(3</t>
  </si>
  <si>
    <t>(6</t>
  </si>
  <si>
    <t>7)</t>
  </si>
  <si>
    <t>(75</t>
  </si>
  <si>
    <t>76)</t>
  </si>
  <si>
    <t>(80</t>
  </si>
  <si>
    <t>81)</t>
  </si>
  <si>
    <t>(104</t>
  </si>
  <si>
    <t>2)</t>
  </si>
  <si>
    <t>(73</t>
  </si>
  <si>
    <t>74)</t>
  </si>
  <si>
    <t>(78</t>
  </si>
  <si>
    <t>77)</t>
  </si>
  <si>
    <t>(30</t>
  </si>
  <si>
    <t>(32</t>
  </si>
  <si>
    <t>33)</t>
  </si>
  <si>
    <t>(33</t>
  </si>
  <si>
    <t>34)</t>
  </si>
  <si>
    <t>(35</t>
  </si>
  <si>
    <t>36)</t>
  </si>
  <si>
    <t>NA</t>
  </si>
  <si>
    <t>66?67</t>
  </si>
  <si>
    <t>*very dry</t>
  </si>
  <si>
    <t>*very wet</t>
  </si>
  <si>
    <t>day11</t>
  </si>
  <si>
    <t>day66</t>
  </si>
  <si>
    <t>C1_1</t>
  </si>
  <si>
    <t>C1_2</t>
  </si>
  <si>
    <t>C1_3</t>
  </si>
  <si>
    <t>C1_4</t>
  </si>
  <si>
    <t>C1_5</t>
  </si>
  <si>
    <t>C1_6</t>
  </si>
  <si>
    <t>C2_1</t>
  </si>
  <si>
    <t>C2_2</t>
  </si>
  <si>
    <t>C2_3</t>
  </si>
  <si>
    <t>C2_4</t>
  </si>
  <si>
    <t>C2_5</t>
  </si>
  <si>
    <t>C2_6</t>
  </si>
  <si>
    <t>C3_1</t>
  </si>
  <si>
    <t>C3_2</t>
  </si>
  <si>
    <t>C3_3</t>
  </si>
  <si>
    <t>C3_4</t>
  </si>
  <si>
    <t>C3_5</t>
  </si>
  <si>
    <t>C3_6</t>
  </si>
  <si>
    <t>C4_1</t>
  </si>
  <si>
    <t>C4_2</t>
  </si>
  <si>
    <t>C4_3</t>
  </si>
  <si>
    <t>C4_4</t>
  </si>
  <si>
    <t>C4_5</t>
  </si>
  <si>
    <t>C4_6</t>
  </si>
  <si>
    <t>C5_1</t>
  </si>
  <si>
    <t>C5_2</t>
  </si>
  <si>
    <t>C5_3</t>
  </si>
  <si>
    <t>C5_4</t>
  </si>
  <si>
    <t>C5_5</t>
  </si>
  <si>
    <t>C5_6</t>
  </si>
  <si>
    <t>C6_1</t>
  </si>
  <si>
    <t>C6_2</t>
  </si>
  <si>
    <t>C6_3</t>
  </si>
  <si>
    <t>C6_4</t>
  </si>
  <si>
    <t>C6_5</t>
  </si>
  <si>
    <t>C6_6</t>
  </si>
  <si>
    <t>length</t>
  </si>
  <si>
    <t>length, mm</t>
  </si>
  <si>
    <t>*1 junv</t>
  </si>
  <si>
    <t>*1 junv killed</t>
  </si>
  <si>
    <t>*1junv</t>
  </si>
  <si>
    <t>*egg 51</t>
  </si>
  <si>
    <t>treatment</t>
  </si>
  <si>
    <t>hatch</t>
  </si>
  <si>
    <t>dd</t>
  </si>
  <si>
    <t>surv</t>
  </si>
  <si>
    <t>day</t>
  </si>
  <si>
    <t>accuegg</t>
  </si>
  <si>
    <t>maxdd_dd</t>
  </si>
  <si>
    <t>endpoints</t>
  </si>
  <si>
    <t>value</t>
  </si>
  <si>
    <t>upper</t>
  </si>
  <si>
    <t>lower</t>
  </si>
  <si>
    <t>survival</t>
  </si>
  <si>
    <t>growth</t>
  </si>
  <si>
    <t>egg</t>
  </si>
  <si>
    <t>ddp</t>
  </si>
  <si>
    <t>hatchability</t>
  </si>
  <si>
    <t>estjuv</t>
  </si>
  <si>
    <t>batch</t>
  </si>
  <si>
    <t>cumulativeindi</t>
  </si>
  <si>
    <t>avehatch</t>
  </si>
  <si>
    <t>type</t>
  </si>
  <si>
    <t>merge</t>
  </si>
  <si>
    <t>a_tot</t>
  </si>
  <si>
    <t>b_mold</t>
  </si>
  <si>
    <t>mold%</t>
  </si>
  <si>
    <t>0.2</t>
  </si>
  <si>
    <t>0.32</t>
  </si>
  <si>
    <t>0.48</t>
  </si>
  <si>
    <t>0.72</t>
  </si>
  <si>
    <t>1.08</t>
  </si>
  <si>
    <t>1.6</t>
  </si>
  <si>
    <r>
      <t xml:space="preserve">This excel file is for 1) test difference between negative and acetone control. 2) visually compare the life history trait between batch 1 and 2. Triats include time to first oviposition, number of eggs, and hatchability. 3) Perform statistical analysis on each traits. 4) estimate the LC50 and EC50 by using R. 
</t>
    </r>
    <r>
      <rPr>
        <b/>
        <sz val="11"/>
        <color theme="1"/>
        <rFont val="Calibri"/>
        <family val="2"/>
        <scheme val="minor"/>
      </rPr>
      <t>survival - survival data in batch 1 
survival 2 - survival data in batch 2</t>
    </r>
    <r>
      <rPr>
        <sz val="11"/>
        <color theme="1"/>
        <rFont val="Calibri"/>
        <family val="2"/>
        <scheme val="minor"/>
      </rPr>
      <t xml:space="preserve">
Value of five traits used in two-stage models and they are used to estimated the LC50 and EC50. 
</t>
    </r>
    <r>
      <rPr>
        <b/>
        <sz val="11"/>
        <color theme="1"/>
        <rFont val="Calibri"/>
        <family val="2"/>
        <scheme val="minor"/>
      </rPr>
      <t xml:space="preserve">Kaplan-Meier - </t>
    </r>
    <r>
      <rPr>
        <sz val="11"/>
        <color theme="1"/>
        <rFont val="Calibri"/>
        <family val="2"/>
        <scheme val="minor"/>
      </rPr>
      <t>arrange survival data for Kaplan Meier estimation for batch 1</t>
    </r>
    <r>
      <rPr>
        <b/>
        <sz val="11"/>
        <color theme="1"/>
        <rFont val="Calibri"/>
        <family val="2"/>
        <scheme val="minor"/>
      </rPr>
      <t xml:space="preserve"> 
Kaplan-Meier2 - </t>
    </r>
    <r>
      <rPr>
        <sz val="11"/>
        <color theme="1"/>
        <rFont val="Calibri"/>
        <family val="2"/>
        <scheme val="minor"/>
      </rPr>
      <t xml:space="preserve">arrange survival data for Kaplan Meier estimation for batch 2
</t>
    </r>
    <r>
      <rPr>
        <b/>
        <sz val="11"/>
        <color theme="1"/>
        <rFont val="Calibri"/>
        <family val="2"/>
        <scheme val="minor"/>
      </rPr>
      <t>Kaplan-Meier comb</t>
    </r>
    <r>
      <rPr>
        <sz val="11"/>
        <color theme="1"/>
        <rFont val="Calibri"/>
        <family val="2"/>
        <scheme val="minor"/>
      </rPr>
      <t xml:space="preserve"> - arrange survival data for Kaplan Meier estimation combined the data of batch 1 and 2  
</t>
    </r>
    <r>
      <rPr>
        <b/>
        <sz val="11"/>
        <color theme="1"/>
        <rFont val="Calibri"/>
        <family val="2"/>
        <scheme val="minor"/>
      </rPr>
      <t>reproduction-</t>
    </r>
    <r>
      <rPr>
        <sz val="11"/>
        <color theme="1"/>
        <rFont val="Calibri"/>
        <family val="2"/>
        <scheme val="minor"/>
      </rPr>
      <t xml:space="preserve">reproduction for batch 1
</t>
    </r>
    <r>
      <rPr>
        <b/>
        <sz val="11"/>
        <color theme="1"/>
        <rFont val="Calibri"/>
        <family val="2"/>
        <scheme val="minor"/>
      </rPr>
      <t>reproduction2</t>
    </r>
    <r>
      <rPr>
        <sz val="11"/>
        <color theme="1"/>
        <rFont val="Calibri"/>
        <family val="2"/>
        <scheme val="minor"/>
      </rPr>
      <t xml:space="preserve">-reproduction for batch 2
</t>
    </r>
    <r>
      <rPr>
        <b/>
        <sz val="11"/>
        <color theme="1"/>
        <rFont val="Calibri"/>
        <family val="2"/>
        <scheme val="minor"/>
      </rPr>
      <t xml:space="preserve">time for first egg laying - </t>
    </r>
    <r>
      <rPr>
        <sz val="11"/>
        <color theme="1"/>
        <rFont val="Calibri"/>
        <family val="2"/>
        <scheme val="minor"/>
      </rPr>
      <t>time for first oviposition for batch 1</t>
    </r>
    <r>
      <rPr>
        <b/>
        <sz val="11"/>
        <color theme="1"/>
        <rFont val="Calibri"/>
        <family val="2"/>
        <scheme val="minor"/>
      </rPr>
      <t xml:space="preserve">
time for first egg laying2 -</t>
    </r>
    <r>
      <rPr>
        <sz val="11"/>
        <color theme="1"/>
        <rFont val="Calibri"/>
        <family val="2"/>
        <scheme val="minor"/>
      </rPr>
      <t xml:space="preserve"> time for first oviposition for batch 2
</t>
    </r>
    <r>
      <rPr>
        <b/>
        <sz val="11"/>
        <color theme="1"/>
        <rFont val="Calibri"/>
        <family val="2"/>
        <scheme val="minor"/>
      </rPr>
      <t>hatchability</t>
    </r>
    <r>
      <rPr>
        <sz val="11"/>
        <color theme="1"/>
        <rFont val="Calibri"/>
        <family val="2"/>
        <scheme val="minor"/>
      </rPr>
      <t xml:space="preserve"> - time for first oviposition for batch 1
</t>
    </r>
    <r>
      <rPr>
        <b/>
        <sz val="11"/>
        <color theme="1"/>
        <rFont val="Calibri"/>
        <family val="2"/>
        <scheme val="minor"/>
      </rPr>
      <t>hatchability2</t>
    </r>
    <r>
      <rPr>
        <sz val="11"/>
        <color theme="1"/>
        <rFont val="Calibri"/>
        <family val="2"/>
        <scheme val="minor"/>
      </rPr>
      <t xml:space="preserve"> - time for first oviposition for batch 2
</t>
    </r>
    <r>
      <rPr>
        <b/>
        <sz val="11"/>
        <color theme="1"/>
        <rFont val="Calibri"/>
        <family val="2"/>
        <scheme val="minor"/>
      </rPr>
      <t>survivalendmerge</t>
    </r>
    <r>
      <rPr>
        <sz val="11"/>
        <color theme="1"/>
        <rFont val="Calibri"/>
        <family val="2"/>
        <scheme val="minor"/>
      </rPr>
      <t xml:space="preserve"> - the survival at the end of the experiment merged both batch 1 and 2
</t>
    </r>
    <r>
      <rPr>
        <b/>
        <sz val="11"/>
        <color theme="1"/>
        <rFont val="Calibri"/>
        <family val="2"/>
        <scheme val="minor"/>
      </rPr>
      <t>accumeegggmerge</t>
    </r>
    <r>
      <rPr>
        <sz val="11"/>
        <color theme="1"/>
        <rFont val="Calibri"/>
        <family val="2"/>
        <scheme val="minor"/>
      </rPr>
      <t xml:space="preserve"> - the accumulative number of eggs per animals merged both batch 1 and 2. It is the sum of egg number per each individual (no.egg/individual), individual died or not dead but no egg production, we said it is 0 cumulative egg production
</t>
    </r>
    <r>
      <rPr>
        <b/>
        <sz val="11"/>
        <color theme="1"/>
        <rFont val="Calibri"/>
        <family val="2"/>
        <scheme val="minor"/>
      </rPr>
      <t>timetofirsteggmerge</t>
    </r>
    <r>
      <rPr>
        <sz val="11"/>
        <color theme="1"/>
        <rFont val="Calibri"/>
        <family val="2"/>
        <scheme val="minor"/>
      </rPr>
      <t xml:space="preserve"> - the time to first oviposition merged both batch 1 and 2
hatchmerge - hatchability merged both batch 1 and 2
moldmerge - number of egg Petri dish in total and in mold merged both batch 1 and 2. A graph has also been made.
Icec - the LC50 and EC50 estimated from the dose-response model with 95% confidient interval.
Meaning of the names in column. </t>
    </r>
    <r>
      <rPr>
        <b/>
        <sz val="11"/>
        <color theme="1"/>
        <rFont val="Calibri"/>
        <family val="2"/>
        <scheme val="minor"/>
      </rPr>
      <t>Day</t>
    </r>
    <r>
      <rPr>
        <sz val="11"/>
        <color theme="1"/>
        <rFont val="Calibri"/>
        <family val="2"/>
        <scheme val="minor"/>
      </rPr>
      <t xml:space="preserve"> is day of exposure. </t>
    </r>
    <r>
      <rPr>
        <b/>
        <sz val="11"/>
        <color theme="1"/>
        <rFont val="Calibri"/>
        <family val="2"/>
        <scheme val="minor"/>
      </rPr>
      <t>Treatment</t>
    </r>
    <r>
      <rPr>
        <sz val="11"/>
        <color theme="1"/>
        <rFont val="Calibri"/>
        <family val="2"/>
        <scheme val="minor"/>
      </rPr>
      <t xml:space="preserve"> is the concentration of teflubenzuron in mg/kg dry yeast. </t>
    </r>
    <r>
      <rPr>
        <b/>
        <sz val="11"/>
        <color theme="1"/>
        <rFont val="Calibri"/>
        <family val="2"/>
        <scheme val="minor"/>
      </rPr>
      <t>Surv</t>
    </r>
    <r>
      <rPr>
        <sz val="11"/>
        <color theme="1"/>
        <rFont val="Calibri"/>
        <family val="2"/>
        <scheme val="minor"/>
      </rPr>
      <t xml:space="preserve"> is survival in "survival" and "survival2". In "Kaplan-Meier" and "Kaplan-Meier2", and "Kaplan-Meier comb" is a binary form of survival, 1 means survival, 2 means dead.  </t>
    </r>
    <r>
      <rPr>
        <b/>
        <sz val="11"/>
        <color theme="1"/>
        <rFont val="Calibri"/>
        <family val="2"/>
        <scheme val="minor"/>
      </rPr>
      <t>Accuegg</t>
    </r>
    <r>
      <rPr>
        <sz val="11"/>
        <color theme="1"/>
        <rFont val="Calibri"/>
        <family val="2"/>
        <scheme val="minor"/>
      </rPr>
      <t xml:space="preserve"> is accumulative number of egg.</t>
    </r>
    <r>
      <rPr>
        <b/>
        <sz val="11"/>
        <color theme="1"/>
        <rFont val="Calibri"/>
        <family val="2"/>
        <scheme val="minor"/>
      </rPr>
      <t xml:space="preserve"> Dd</t>
    </r>
    <r>
      <rPr>
        <sz val="11"/>
        <color theme="1"/>
        <rFont val="Calibri"/>
        <family val="2"/>
        <scheme val="minor"/>
      </rPr>
      <t xml:space="preserve"> is time to first ovipositon. </t>
    </r>
    <r>
      <rPr>
        <b/>
        <sz val="11"/>
        <color theme="1"/>
        <rFont val="Calibri"/>
        <family val="2"/>
        <scheme val="minor"/>
      </rPr>
      <t>Maxdd_dd</t>
    </r>
    <r>
      <rPr>
        <sz val="11"/>
        <color theme="1"/>
        <rFont val="Calibri"/>
        <family val="2"/>
        <scheme val="minor"/>
      </rPr>
      <t xml:space="preserve"> is the tranformed time to first ovipositon. The transformation is made as maximum time to first oviposition minus the time to first oviposition. </t>
    </r>
    <r>
      <rPr>
        <b/>
        <sz val="11"/>
        <color theme="1"/>
        <rFont val="Calibri"/>
        <family val="2"/>
        <scheme val="minor"/>
      </rPr>
      <t>Lower</t>
    </r>
    <r>
      <rPr>
        <sz val="11"/>
        <color theme="1"/>
        <rFont val="Calibri"/>
        <family val="2"/>
        <scheme val="minor"/>
      </rPr>
      <t xml:space="preserve"> is the lower limit of 95% confident interval.</t>
    </r>
    <r>
      <rPr>
        <b/>
        <sz val="11"/>
        <color theme="1"/>
        <rFont val="Calibri"/>
        <family val="2"/>
        <scheme val="minor"/>
      </rPr>
      <t xml:space="preserve"> Upper </t>
    </r>
    <r>
      <rPr>
        <sz val="11"/>
        <color theme="1"/>
        <rFont val="Calibri"/>
        <family val="2"/>
        <scheme val="minor"/>
      </rPr>
      <t>is the upper limit of 95% confident interval.</t>
    </r>
    <r>
      <rPr>
        <b/>
        <sz val="11"/>
        <color theme="1"/>
        <rFont val="Calibri"/>
        <family val="2"/>
        <scheme val="minor"/>
      </rPr>
      <t xml:space="preserve"> Hatch</t>
    </r>
    <r>
      <rPr>
        <sz val="11"/>
        <color theme="1"/>
        <rFont val="Calibri"/>
        <family val="2"/>
        <scheme val="minor"/>
      </rPr>
      <t xml:space="preserve"> is hatchability.</t>
    </r>
    <r>
      <rPr>
        <b/>
        <sz val="11"/>
        <color theme="1"/>
        <rFont val="Calibri"/>
        <family val="2"/>
        <scheme val="minor"/>
      </rPr>
      <t xml:space="preserve"> Cumulativeindi</t>
    </r>
    <r>
      <rPr>
        <sz val="11"/>
        <color theme="1"/>
        <rFont val="Calibri"/>
        <family val="2"/>
        <scheme val="minor"/>
      </rPr>
      <t xml:space="preserve"> is accumulative number of egg per animal.</t>
    </r>
    <r>
      <rPr>
        <b/>
        <sz val="11"/>
        <color theme="1"/>
        <rFont val="Calibri"/>
        <family val="2"/>
        <scheme val="minor"/>
      </rPr>
      <t xml:space="preserve"> Avehatch</t>
    </r>
    <r>
      <rPr>
        <sz val="11"/>
        <color theme="1"/>
        <rFont val="Calibri"/>
        <family val="2"/>
        <scheme val="minor"/>
      </rPr>
      <t xml:space="preserve"> is hatchability in average. </t>
    </r>
    <r>
      <rPr>
        <b/>
        <sz val="11"/>
        <color theme="1"/>
        <rFont val="Calibri"/>
        <family val="2"/>
        <scheme val="minor"/>
      </rPr>
      <t>Endpoints</t>
    </r>
    <r>
      <rPr>
        <sz val="11"/>
        <color theme="1"/>
        <rFont val="Calibri"/>
        <family val="2"/>
        <scheme val="minor"/>
      </rPr>
      <t xml:space="preserve"> are the life history traits.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</si>
</sst>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  <xf numFmtId="0" fontId="0" fillId="3" borderId="0" xfId="0" applyFill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164" fontId="0" fillId="0" borderId="0" xfId="0" applyNumberFormat="1"/>
    <xf numFmtId="164" fontId="0" fillId="0" borderId="1" xfId="0" applyNumberFormat="1" applyBorder="1"/>
    <xf numFmtId="0" fontId="0" fillId="4" borderId="0" xfId="0" applyFill="1"/>
    <xf numFmtId="0" fontId="0" fillId="4" borderId="1" xfId="0" applyFill="1" applyBorder="1"/>
    <xf numFmtId="0" fontId="0" fillId="4" borderId="0" xfId="0" applyFill="1" applyBorder="1"/>
    <xf numFmtId="164" fontId="0" fillId="0" borderId="0" xfId="0" applyNumberFormat="1" applyFill="1"/>
    <xf numFmtId="164" fontId="0" fillId="3" borderId="0" xfId="0" applyNumberFormat="1" applyFill="1"/>
    <xf numFmtId="0" fontId="0" fillId="5" borderId="0" xfId="0" applyFill="1"/>
    <xf numFmtId="0" fontId="1" fillId="3" borderId="0" xfId="0" applyFont="1" applyFill="1"/>
    <xf numFmtId="0" fontId="0" fillId="6" borderId="0" xfId="0" applyFill="1"/>
    <xf numFmtId="0" fontId="0" fillId="0" borderId="0" xfId="0" applyFill="1" applyBorder="1"/>
    <xf numFmtId="0" fontId="2" fillId="0" borderId="0" xfId="0" applyFont="1" applyFill="1"/>
    <xf numFmtId="0" fontId="0" fillId="7" borderId="0" xfId="0" applyFill="1"/>
    <xf numFmtId="0" fontId="0" fillId="0" borderId="0" xfId="0" applyBorder="1"/>
    <xf numFmtId="164" fontId="0" fillId="0" borderId="0" xfId="0" applyNumberFormat="1" applyBorder="1"/>
    <xf numFmtId="0" fontId="3" fillId="3" borderId="0" xfId="0" applyFont="1" applyFill="1"/>
    <xf numFmtId="0" fontId="0" fillId="6" borderId="1" xfId="0" applyFill="1" applyBorder="1"/>
    <xf numFmtId="0" fontId="1" fillId="0" borderId="1" xfId="0" applyFont="1" applyFill="1" applyBorder="1"/>
    <xf numFmtId="0" fontId="0" fillId="5" borderId="1" xfId="0" applyFill="1" applyBorder="1"/>
    <xf numFmtId="0" fontId="2" fillId="0" borderId="1" xfId="0" applyFont="1" applyFill="1" applyBorder="1"/>
    <xf numFmtId="0" fontId="0" fillId="5" borderId="0" xfId="0" applyFill="1" applyBorder="1"/>
    <xf numFmtId="0" fontId="0" fillId="2" borderId="0" xfId="0" applyFill="1" applyBorder="1"/>
    <xf numFmtId="0" fontId="0" fillId="3" borderId="0" xfId="0" applyFill="1" applyBorder="1"/>
    <xf numFmtId="0" fontId="4" fillId="5" borderId="0" xfId="0" applyFont="1" applyFill="1" applyBorder="1"/>
    <xf numFmtId="0" fontId="2" fillId="5" borderId="0" xfId="0" applyFont="1" applyFill="1" applyBorder="1"/>
    <xf numFmtId="0" fontId="0" fillId="0" borderId="2" xfId="0" applyBorder="1"/>
    <xf numFmtId="0" fontId="0" fillId="4" borderId="2" xfId="0" applyFill="1" applyBorder="1"/>
    <xf numFmtId="0" fontId="0" fillId="5" borderId="2" xfId="0" applyFill="1" applyBorder="1"/>
    <xf numFmtId="0" fontId="0" fillId="3" borderId="2" xfId="0" applyFill="1" applyBorder="1"/>
    <xf numFmtId="0" fontId="4" fillId="4" borderId="0" xfId="0" applyFont="1" applyFill="1" applyBorder="1"/>
    <xf numFmtId="3" fontId="0" fillId="4" borderId="0" xfId="0" applyNumberFormat="1" applyFill="1" applyBorder="1"/>
    <xf numFmtId="0" fontId="4" fillId="4" borderId="0" xfId="0" applyFont="1" applyFill="1"/>
    <xf numFmtId="9" fontId="0" fillId="0" borderId="0" xfId="1" applyFont="1"/>
    <xf numFmtId="9" fontId="0" fillId="0" borderId="0" xfId="0" applyNumberFormat="1"/>
    <xf numFmtId="0" fontId="0" fillId="0" borderId="3" xfId="0" applyBorder="1"/>
    <xf numFmtId="0" fontId="0" fillId="0" borderId="3" xfId="0" applyFill="1" applyBorder="1"/>
    <xf numFmtId="2" fontId="0" fillId="0" borderId="0" xfId="1" applyNumberFormat="1" applyFont="1"/>
    <xf numFmtId="2" fontId="0" fillId="0" borderId="0" xfId="0" applyNumberFormat="1"/>
    <xf numFmtId="2" fontId="0" fillId="0" borderId="1" xfId="0" applyNumberFormat="1" applyBorder="1"/>
    <xf numFmtId="1" fontId="0" fillId="0" borderId="0" xfId="1" applyNumberFormat="1" applyFont="1"/>
    <xf numFmtId="0" fontId="2" fillId="0" borderId="0" xfId="0" applyFont="1" applyFill="1" applyBorder="1"/>
    <xf numFmtId="1" fontId="2" fillId="0" borderId="0" xfId="0" applyNumberFormat="1" applyFont="1" applyFill="1"/>
    <xf numFmtId="9" fontId="0" fillId="0" borderId="0" xfId="1" applyFont="1" applyFill="1" applyBorder="1"/>
    <xf numFmtId="9" fontId="0" fillId="0" borderId="0" xfId="1" applyFon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5" xfId="0" applyFill="1" applyBorder="1"/>
    <xf numFmtId="9" fontId="6" fillId="0" borderId="0" xfId="0" applyNumberFormat="1" applyFont="1" applyFill="1"/>
    <xf numFmtId="0" fontId="0" fillId="0" borderId="4" xfId="0" applyFill="1" applyBorder="1"/>
    <xf numFmtId="0" fontId="2" fillId="0" borderId="4" xfId="0" applyFont="1" applyFill="1" applyBorder="1"/>
    <xf numFmtId="2" fontId="2" fillId="0" borderId="4" xfId="0" applyNumberFormat="1" applyFont="1" applyFill="1" applyBorder="1"/>
    <xf numFmtId="1" fontId="0" fillId="0" borderId="0" xfId="0" applyNumberFormat="1" applyFill="1"/>
    <xf numFmtId="2" fontId="2" fillId="0" borderId="0" xfId="0" applyNumberFormat="1" applyFont="1" applyFill="1" applyBorder="1"/>
    <xf numFmtId="2" fontId="2" fillId="0" borderId="0" xfId="0" applyNumberFormat="1" applyFont="1" applyFill="1"/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8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"batch" control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8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35985770139681"/>
          <c:y val="2.0179092334378122E-2"/>
          <c:w val="0.79691691862901226"/>
          <c:h val="0.7995189479974637"/>
        </c:manualLayout>
      </c:layout>
      <c:lineChart>
        <c:grouping val="standard"/>
        <c:varyColors val="0"/>
        <c:ser>
          <c:idx val="0"/>
          <c:order val="0"/>
          <c:tx>
            <c:strRef>
              <c:f>'1-1'!$A$2</c:f>
              <c:strCache>
                <c:ptCount val="1"/>
                <c:pt idx="0">
                  <c:v>NC1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'1-1'!$AB$2:$AL$2</c:f>
              <c:numCache>
                <c:formatCode>0.0</c:formatCode>
                <c:ptCount val="11"/>
                <c:pt idx="0">
                  <c:v>0.40699999999999997</c:v>
                </c:pt>
                <c:pt idx="1">
                  <c:v>0.47349999999999992</c:v>
                </c:pt>
                <c:pt idx="2">
                  <c:v>0.59499999999999997</c:v>
                </c:pt>
                <c:pt idx="3">
                  <c:v>0.78733333333333333</c:v>
                </c:pt>
                <c:pt idx="4">
                  <c:v>1.087</c:v>
                </c:pt>
                <c:pt idx="5">
                  <c:v>1.3086666666666666</c:v>
                </c:pt>
                <c:pt idx="6">
                  <c:v>1.4685000000000001</c:v>
                </c:pt>
                <c:pt idx="7">
                  <c:v>1.5940000000000001</c:v>
                </c:pt>
                <c:pt idx="8">
                  <c:v>1.8043333333333333</c:v>
                </c:pt>
                <c:pt idx="9">
                  <c:v>1.6675</c:v>
                </c:pt>
                <c:pt idx="10">
                  <c:v>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15-4092-ADC9-DBCF543A6BFD}"/>
            </c:ext>
          </c:extLst>
        </c:ser>
        <c:ser>
          <c:idx val="1"/>
          <c:order val="1"/>
          <c:tx>
            <c:strRef>
              <c:f>'1-1'!$A$6</c:f>
              <c:strCache>
                <c:ptCount val="1"/>
                <c:pt idx="0">
                  <c:v>NC2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'1-1'!$AB$6:$AJ$6</c:f>
              <c:numCache>
                <c:formatCode>0.0</c:formatCode>
                <c:ptCount val="9"/>
                <c:pt idx="0">
                  <c:v>0.45</c:v>
                </c:pt>
                <c:pt idx="1">
                  <c:v>0.4955</c:v>
                </c:pt>
                <c:pt idx="2">
                  <c:v>0.754</c:v>
                </c:pt>
                <c:pt idx="3">
                  <c:v>1.0095000000000001</c:v>
                </c:pt>
                <c:pt idx="4">
                  <c:v>1.3357999999999999</c:v>
                </c:pt>
                <c:pt idx="5">
                  <c:v>1.6898</c:v>
                </c:pt>
                <c:pt idx="6">
                  <c:v>1.7776666666666667</c:v>
                </c:pt>
                <c:pt idx="7">
                  <c:v>2.3485</c:v>
                </c:pt>
                <c:pt idx="8">
                  <c:v>2.4119999999999999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15-4092-ADC9-DBCF543A6BFD}"/>
            </c:ext>
          </c:extLst>
        </c:ser>
        <c:ser>
          <c:idx val="2"/>
          <c:order val="2"/>
          <c:tx>
            <c:strRef>
              <c:f>'1-1'!$A$11</c:f>
              <c:strCache>
                <c:ptCount val="1"/>
                <c:pt idx="0">
                  <c:v>NC3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'1-1'!$AB$11:$AL$11</c:f>
              <c:numCache>
                <c:formatCode>0.0</c:formatCode>
                <c:ptCount val="11"/>
                <c:pt idx="0">
                  <c:v>0.41499999999999998</c:v>
                </c:pt>
                <c:pt idx="1">
                  <c:v>0.48899999999999999</c:v>
                </c:pt>
                <c:pt idx="2">
                  <c:v>0.69333333333333336</c:v>
                </c:pt>
                <c:pt idx="3">
                  <c:v>0.93100000000000005</c:v>
                </c:pt>
                <c:pt idx="5">
                  <c:v>1.5319999999999998</c:v>
                </c:pt>
                <c:pt idx="6">
                  <c:v>1.9674999999999998</c:v>
                </c:pt>
                <c:pt idx="7">
                  <c:v>2.2173333333333334</c:v>
                </c:pt>
                <c:pt idx="8">
                  <c:v>2.145</c:v>
                </c:pt>
                <c:pt idx="9">
                  <c:v>2.2494999999999998</c:v>
                </c:pt>
                <c:pt idx="10">
                  <c:v>2.3690000000000002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5-4092-ADC9-DBCF543A6BFD}"/>
            </c:ext>
          </c:extLst>
        </c:ser>
        <c:ser>
          <c:idx val="3"/>
          <c:order val="3"/>
          <c:tx>
            <c:strRef>
              <c:f>'1-1'!$A$18</c:f>
              <c:strCache>
                <c:ptCount val="1"/>
                <c:pt idx="0">
                  <c:v>NC4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'1-1'!$AB$18:$AJ$18</c:f>
              <c:numCache>
                <c:formatCode>0.0</c:formatCode>
                <c:ptCount val="9"/>
                <c:pt idx="0">
                  <c:v>0.39500000000000002</c:v>
                </c:pt>
                <c:pt idx="1">
                  <c:v>0.49366666666666664</c:v>
                </c:pt>
                <c:pt idx="2">
                  <c:v>0.67233333333333334</c:v>
                </c:pt>
                <c:pt idx="3">
                  <c:v>0.875</c:v>
                </c:pt>
                <c:pt idx="4">
                  <c:v>1.25875</c:v>
                </c:pt>
                <c:pt idx="5">
                  <c:v>1.5077499999999999</c:v>
                </c:pt>
                <c:pt idx="6">
                  <c:v>1.7200000000000002</c:v>
                </c:pt>
                <c:pt idx="7">
                  <c:v>1.9570000000000001</c:v>
                </c:pt>
                <c:pt idx="8">
                  <c:v>1.7463333333333333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5-4092-ADC9-DBCF543A6BFD}"/>
            </c:ext>
          </c:extLst>
        </c:ser>
        <c:ser>
          <c:idx val="4"/>
          <c:order val="4"/>
          <c:tx>
            <c:strRef>
              <c:f>'1-1'!$A$22</c:f>
              <c:strCache>
                <c:ptCount val="1"/>
                <c:pt idx="0">
                  <c:v>NC5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'1-1'!$AB$22:$AL$22</c:f>
              <c:numCache>
                <c:formatCode>0.0</c:formatCode>
                <c:ptCount val="11"/>
                <c:pt idx="0">
                  <c:v>0.41199999999999998</c:v>
                </c:pt>
                <c:pt idx="1">
                  <c:v>0.47650000000000003</c:v>
                </c:pt>
                <c:pt idx="2">
                  <c:v>0.70466666666666666</c:v>
                </c:pt>
                <c:pt idx="3">
                  <c:v>0.94333333333333336</c:v>
                </c:pt>
                <c:pt idx="4">
                  <c:v>1.337</c:v>
                </c:pt>
                <c:pt idx="5">
                  <c:v>1.59</c:v>
                </c:pt>
                <c:pt idx="6">
                  <c:v>1.9753333333333334</c:v>
                </c:pt>
                <c:pt idx="7">
                  <c:v>2.2490000000000001</c:v>
                </c:pt>
                <c:pt idx="8">
                  <c:v>2.1046666666666667</c:v>
                </c:pt>
                <c:pt idx="9">
                  <c:v>2.3527499999999999</c:v>
                </c:pt>
                <c:pt idx="10">
                  <c:v>2.5484999999999998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15-4092-ADC9-DBCF543A6BFD}"/>
            </c:ext>
          </c:extLst>
        </c:ser>
        <c:ser>
          <c:idx val="5"/>
          <c:order val="5"/>
          <c:tx>
            <c:strRef>
              <c:f>'1-1'!$A$26</c:f>
              <c:strCache>
                <c:ptCount val="1"/>
                <c:pt idx="0">
                  <c:v>NC6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'1-1'!$AC$26:$AK$26</c:f>
              <c:numCache>
                <c:formatCode>0.0</c:formatCode>
                <c:ptCount val="9"/>
                <c:pt idx="0">
                  <c:v>0.42399999999999999</c:v>
                </c:pt>
                <c:pt idx="1">
                  <c:v>0.62349999999999994</c:v>
                </c:pt>
                <c:pt idx="2">
                  <c:v>0.73699999999999999</c:v>
                </c:pt>
                <c:pt idx="3">
                  <c:v>1.0925000000000002</c:v>
                </c:pt>
                <c:pt idx="4">
                  <c:v>1.2709999999999999</c:v>
                </c:pt>
                <c:pt idx="5">
                  <c:v>1.7256666666666665</c:v>
                </c:pt>
                <c:pt idx="6">
                  <c:v>1.8903333333333332</c:v>
                </c:pt>
                <c:pt idx="7">
                  <c:v>1.8687500000000001</c:v>
                </c:pt>
                <c:pt idx="8">
                  <c:v>1.9523333333333335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15-4092-ADC9-DBCF543A6BFD}"/>
            </c:ext>
          </c:extLst>
        </c:ser>
        <c:ser>
          <c:idx val="6"/>
          <c:order val="6"/>
          <c:tx>
            <c:strRef>
              <c:f>'1-1'!$A$30</c:f>
              <c:strCache>
                <c:ptCount val="1"/>
                <c:pt idx="0">
                  <c:v>ACE1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'1-1'!$AB$30:$AL$30</c:f>
              <c:numCache>
                <c:formatCode>0.0</c:formatCode>
                <c:ptCount val="11"/>
                <c:pt idx="0">
                  <c:v>0.40300000000000002</c:v>
                </c:pt>
                <c:pt idx="1">
                  <c:v>0.54433333333333334</c:v>
                </c:pt>
                <c:pt idx="2">
                  <c:v>0.65259999999999996</c:v>
                </c:pt>
                <c:pt idx="3">
                  <c:v>0.85575000000000001</c:v>
                </c:pt>
                <c:pt idx="4">
                  <c:v>1.2298888888888888</c:v>
                </c:pt>
                <c:pt idx="5">
                  <c:v>1.3393999999999999</c:v>
                </c:pt>
                <c:pt idx="6">
                  <c:v>1.5557142857142858</c:v>
                </c:pt>
                <c:pt idx="7">
                  <c:v>1.8612500000000001</c:v>
                </c:pt>
                <c:pt idx="8">
                  <c:v>1.9990000000000001</c:v>
                </c:pt>
                <c:pt idx="9">
                  <c:v>2.0980000000000003</c:v>
                </c:pt>
                <c:pt idx="10">
                  <c:v>2.1616666666666666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15-4092-ADC9-DBCF543A6BFD}"/>
            </c:ext>
          </c:extLst>
        </c:ser>
        <c:ser>
          <c:idx val="7"/>
          <c:order val="7"/>
          <c:tx>
            <c:strRef>
              <c:f>'1-1'!$A$40</c:f>
              <c:strCache>
                <c:ptCount val="1"/>
                <c:pt idx="0">
                  <c:v>ACE2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'1-1'!$AB$40:$AL$40</c:f>
              <c:numCache>
                <c:formatCode>0.0</c:formatCode>
                <c:ptCount val="11"/>
                <c:pt idx="0">
                  <c:v>0.42299999999999999</c:v>
                </c:pt>
                <c:pt idx="1">
                  <c:v>0.45466666666666672</c:v>
                </c:pt>
                <c:pt idx="2">
                  <c:v>0.63266666666666671</c:v>
                </c:pt>
                <c:pt idx="3">
                  <c:v>0.78600000000000003</c:v>
                </c:pt>
                <c:pt idx="4">
                  <c:v>1.16825</c:v>
                </c:pt>
                <c:pt idx="5">
                  <c:v>1.2777500000000002</c:v>
                </c:pt>
                <c:pt idx="6">
                  <c:v>1.61425</c:v>
                </c:pt>
                <c:pt idx="7">
                  <c:v>1.9556666666666667</c:v>
                </c:pt>
                <c:pt idx="8">
                  <c:v>2.1366666666666667</c:v>
                </c:pt>
                <c:pt idx="9">
                  <c:v>2.339</c:v>
                </c:pt>
                <c:pt idx="10">
                  <c:v>2.1739999999999999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15-4092-ADC9-DBCF543A6BFD}"/>
            </c:ext>
          </c:extLst>
        </c:ser>
        <c:ser>
          <c:idx val="8"/>
          <c:order val="8"/>
          <c:tx>
            <c:strRef>
              <c:f>'1-1'!$A$44</c:f>
              <c:strCache>
                <c:ptCount val="1"/>
                <c:pt idx="0">
                  <c:v>ACE3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317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'1-1'!$AB$44:$AL$44</c:f>
              <c:numCache>
                <c:formatCode>0.0</c:formatCode>
                <c:ptCount val="11"/>
                <c:pt idx="0">
                  <c:v>0.42299999999999999</c:v>
                </c:pt>
                <c:pt idx="1">
                  <c:v>0.50150000000000006</c:v>
                </c:pt>
                <c:pt idx="2">
                  <c:v>0.66933333333333334</c:v>
                </c:pt>
                <c:pt idx="3">
                  <c:v>0.93940000000000001</c:v>
                </c:pt>
                <c:pt idx="4">
                  <c:v>1.3525</c:v>
                </c:pt>
                <c:pt idx="5">
                  <c:v>1.6546666666666665</c:v>
                </c:pt>
                <c:pt idx="6">
                  <c:v>1.8953333333333333</c:v>
                </c:pt>
                <c:pt idx="7">
                  <c:v>2.0373333333333332</c:v>
                </c:pt>
                <c:pt idx="8">
                  <c:v>2.2325714285714287</c:v>
                </c:pt>
                <c:pt idx="9">
                  <c:v>2.2570000000000001</c:v>
                </c:pt>
                <c:pt idx="10">
                  <c:v>2.2053333333333334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315-4092-ADC9-DBCF543A6BFD}"/>
            </c:ext>
          </c:extLst>
        </c:ser>
        <c:ser>
          <c:idx val="9"/>
          <c:order val="9"/>
          <c:tx>
            <c:strRef>
              <c:f>'1-1'!$A$51</c:f>
              <c:strCache>
                <c:ptCount val="1"/>
                <c:pt idx="0">
                  <c:v>ACE4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'1-1'!$AB$51:$AL$51</c:f>
              <c:numCache>
                <c:formatCode>0.0</c:formatCode>
                <c:ptCount val="11"/>
                <c:pt idx="0">
                  <c:v>0.41899999999999998</c:v>
                </c:pt>
                <c:pt idx="1">
                  <c:v>0.4516</c:v>
                </c:pt>
                <c:pt idx="2">
                  <c:v>0.63133333333333341</c:v>
                </c:pt>
                <c:pt idx="3">
                  <c:v>0.85299999999999998</c:v>
                </c:pt>
                <c:pt idx="4">
                  <c:v>1.2411999999999999</c:v>
                </c:pt>
                <c:pt idx="5">
                  <c:v>1.3879999999999999</c:v>
                </c:pt>
                <c:pt idx="6">
                  <c:v>1.6943333333333335</c:v>
                </c:pt>
                <c:pt idx="7">
                  <c:v>2.0434999999999999</c:v>
                </c:pt>
                <c:pt idx="8">
                  <c:v>2.1266666666666669</c:v>
                </c:pt>
                <c:pt idx="9">
                  <c:v>2.081</c:v>
                </c:pt>
                <c:pt idx="10">
                  <c:v>2.2349999999999999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315-4092-ADC9-DBCF543A6BFD}"/>
            </c:ext>
          </c:extLst>
        </c:ser>
        <c:ser>
          <c:idx val="10"/>
          <c:order val="10"/>
          <c:tx>
            <c:strRef>
              <c:f>'1-1'!$A$56</c:f>
              <c:strCache>
                <c:ptCount val="1"/>
                <c:pt idx="0">
                  <c:v>ACE5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'1-1'!$AB$56:$AL$56</c:f>
              <c:numCache>
                <c:formatCode>0.0</c:formatCode>
                <c:ptCount val="11"/>
                <c:pt idx="0">
                  <c:v>0.41799999999999998</c:v>
                </c:pt>
                <c:pt idx="1">
                  <c:v>0.51449999999999996</c:v>
                </c:pt>
                <c:pt idx="2">
                  <c:v>0.71833333333333327</c:v>
                </c:pt>
                <c:pt idx="3">
                  <c:v>0.94466666666666665</c:v>
                </c:pt>
                <c:pt idx="4">
                  <c:v>1.3476666666666668</c:v>
                </c:pt>
                <c:pt idx="5">
                  <c:v>1.5623333333333334</c:v>
                </c:pt>
                <c:pt idx="6">
                  <c:v>1.8025999999999995</c:v>
                </c:pt>
                <c:pt idx="7">
                  <c:v>1.988</c:v>
                </c:pt>
                <c:pt idx="8">
                  <c:v>2.1456666666666666</c:v>
                </c:pt>
                <c:pt idx="9">
                  <c:v>2.1443333333333334</c:v>
                </c:pt>
                <c:pt idx="10">
                  <c:v>1.9740000000000002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315-4092-ADC9-DBCF543A6BFD}"/>
            </c:ext>
          </c:extLst>
        </c:ser>
        <c:ser>
          <c:idx val="11"/>
          <c:order val="11"/>
          <c:tx>
            <c:strRef>
              <c:f>'1-1'!$A$61</c:f>
              <c:strCache>
                <c:ptCount val="1"/>
                <c:pt idx="0">
                  <c:v>ACE6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triangle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'1-1'!$AB$61:$AL$61</c:f>
              <c:numCache>
                <c:formatCode>0.0</c:formatCode>
                <c:ptCount val="11"/>
                <c:pt idx="0">
                  <c:v>0.41200000000000003</c:v>
                </c:pt>
                <c:pt idx="1">
                  <c:v>0.47500000000000003</c:v>
                </c:pt>
                <c:pt idx="2">
                  <c:v>0.67266666666666663</c:v>
                </c:pt>
                <c:pt idx="3">
                  <c:v>0.88500000000000001</c:v>
                </c:pt>
                <c:pt idx="4">
                  <c:v>1.2483333333333333</c:v>
                </c:pt>
                <c:pt idx="5">
                  <c:v>1.4690000000000001</c:v>
                </c:pt>
                <c:pt idx="6">
                  <c:v>1.6353333333333333</c:v>
                </c:pt>
                <c:pt idx="7">
                  <c:v>1.738</c:v>
                </c:pt>
                <c:pt idx="8">
                  <c:v>1.944</c:v>
                </c:pt>
                <c:pt idx="9">
                  <c:v>1.8984999999999999</c:v>
                </c:pt>
                <c:pt idx="10">
                  <c:v>1.9595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315-4092-ADC9-DBCF543A6BFD}"/>
            </c:ext>
          </c:extLst>
        </c:ser>
        <c:ser>
          <c:idx val="12"/>
          <c:order val="12"/>
          <c:tx>
            <c:strRef>
              <c:f>'1-1'!$A$65</c:f>
              <c:strCache>
                <c:ptCount val="1"/>
                <c:pt idx="0">
                  <c:v>C1_1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'1-1'!$AB$65:$AF$65</c:f>
              <c:numCache>
                <c:formatCode>0.0</c:formatCode>
                <c:ptCount val="5"/>
                <c:pt idx="0">
                  <c:v>0.40400000000000003</c:v>
                </c:pt>
                <c:pt idx="1">
                  <c:v>0.49099999999999999</c:v>
                </c:pt>
                <c:pt idx="2">
                  <c:v>0.51400000000000001</c:v>
                </c:pt>
                <c:pt idx="3">
                  <c:v>0.51649999999999996</c:v>
                </c:pt>
                <c:pt idx="4">
                  <c:v>0.46400000000000002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2-41EA-AC7C-0F8F184803A2}"/>
            </c:ext>
          </c:extLst>
        </c:ser>
        <c:ser>
          <c:idx val="13"/>
          <c:order val="13"/>
          <c:tx>
            <c:strRef>
              <c:f>'1-1'!$A$67</c:f>
              <c:strCache>
                <c:ptCount val="1"/>
                <c:pt idx="0">
                  <c:v>C1_2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'1-1'!$AB$67:$AG$67</c:f>
              <c:numCache>
                <c:formatCode>0.0</c:formatCode>
                <c:ptCount val="6"/>
                <c:pt idx="0">
                  <c:v>0.40600000000000003</c:v>
                </c:pt>
                <c:pt idx="1">
                  <c:v>0.45449999999999996</c:v>
                </c:pt>
                <c:pt idx="2">
                  <c:v>0.46666666666666673</c:v>
                </c:pt>
                <c:pt idx="3">
                  <c:v>0.47566666666666668</c:v>
                </c:pt>
                <c:pt idx="4">
                  <c:v>0.45100000000000001</c:v>
                </c:pt>
                <c:pt idx="5">
                  <c:v>0.46499999999999997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92-41EA-AC7C-0F8F184803A2}"/>
            </c:ext>
          </c:extLst>
        </c:ser>
        <c:ser>
          <c:idx val="14"/>
          <c:order val="14"/>
          <c:tx>
            <c:strRef>
              <c:f>'1-1'!$A$71</c:f>
              <c:strCache>
                <c:ptCount val="1"/>
                <c:pt idx="0">
                  <c:v>C1_3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'1-1'!$AB$71:$AG$71</c:f>
              <c:numCache>
                <c:formatCode>0.0</c:formatCode>
                <c:ptCount val="6"/>
                <c:pt idx="0">
                  <c:v>0.47299999999999998</c:v>
                </c:pt>
                <c:pt idx="1">
                  <c:v>0.47699999999999998</c:v>
                </c:pt>
                <c:pt idx="2">
                  <c:v>0.57633333333333325</c:v>
                </c:pt>
                <c:pt idx="3">
                  <c:v>0.5605</c:v>
                </c:pt>
                <c:pt idx="4">
                  <c:v>0.67600000000000005</c:v>
                </c:pt>
                <c:pt idx="5">
                  <c:v>0.87450000000000006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92-41EA-AC7C-0F8F184803A2}"/>
            </c:ext>
          </c:extLst>
        </c:ser>
        <c:ser>
          <c:idx val="15"/>
          <c:order val="15"/>
          <c:tx>
            <c:strRef>
              <c:f>'1-1'!$A$74</c:f>
              <c:strCache>
                <c:ptCount val="1"/>
                <c:pt idx="0">
                  <c:v>C1_4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'1-1'!$AB$74:$AL$74</c:f>
              <c:numCache>
                <c:formatCode>0.0</c:formatCode>
                <c:ptCount val="11"/>
                <c:pt idx="0">
                  <c:v>0.40349999999999997</c:v>
                </c:pt>
                <c:pt idx="1">
                  <c:v>0.42679999999999996</c:v>
                </c:pt>
                <c:pt idx="2">
                  <c:v>0.51880000000000004</c:v>
                </c:pt>
                <c:pt idx="3">
                  <c:v>0.55574999999999997</c:v>
                </c:pt>
                <c:pt idx="4">
                  <c:v>0.73333333333333328</c:v>
                </c:pt>
                <c:pt idx="5">
                  <c:v>1.089</c:v>
                </c:pt>
                <c:pt idx="6">
                  <c:v>1.4266000000000001</c:v>
                </c:pt>
                <c:pt idx="7">
                  <c:v>1.4275</c:v>
                </c:pt>
                <c:pt idx="8">
                  <c:v>1.2657500000000002</c:v>
                </c:pt>
                <c:pt idx="9">
                  <c:v>1.5874999999999999</c:v>
                </c:pt>
                <c:pt idx="10">
                  <c:v>1.4160000000000001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92-41EA-AC7C-0F8F184803A2}"/>
            </c:ext>
          </c:extLst>
        </c:ser>
        <c:ser>
          <c:idx val="16"/>
          <c:order val="16"/>
          <c:tx>
            <c:strRef>
              <c:f>'1-1'!$A$79</c:f>
              <c:strCache>
                <c:ptCount val="1"/>
                <c:pt idx="0">
                  <c:v>C1_5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4925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'1-1'!$AB$79:$AG$79</c:f>
              <c:numCache>
                <c:formatCode>0.0</c:formatCode>
                <c:ptCount val="6"/>
                <c:pt idx="0">
                  <c:v>0.41300000000000003</c:v>
                </c:pt>
                <c:pt idx="1">
                  <c:v>0.47966666666666669</c:v>
                </c:pt>
                <c:pt idx="2">
                  <c:v>0.48249999999999998</c:v>
                </c:pt>
                <c:pt idx="3">
                  <c:v>0.5083333333333333</c:v>
                </c:pt>
                <c:pt idx="4">
                  <c:v>0.53875000000000006</c:v>
                </c:pt>
                <c:pt idx="5">
                  <c:v>0.45500000000000002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92-41EA-AC7C-0F8F184803A2}"/>
            </c:ext>
          </c:extLst>
        </c:ser>
        <c:ser>
          <c:idx val="17"/>
          <c:order val="17"/>
          <c:tx>
            <c:strRef>
              <c:f>'1-1'!$A$83</c:f>
              <c:strCache>
                <c:ptCount val="1"/>
                <c:pt idx="0">
                  <c:v>C1_6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FF0000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'1-1'!$AB$83:$AF$83</c:f>
              <c:numCache>
                <c:formatCode>0.0</c:formatCode>
                <c:ptCount val="5"/>
                <c:pt idx="0">
                  <c:v>0.38400000000000001</c:v>
                </c:pt>
                <c:pt idx="1">
                  <c:v>0.45050000000000001</c:v>
                </c:pt>
                <c:pt idx="2">
                  <c:v>0.45250000000000001</c:v>
                </c:pt>
                <c:pt idx="3">
                  <c:v>0.38824999999999998</c:v>
                </c:pt>
                <c:pt idx="4">
                  <c:v>0.42966666666666664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92-41EA-AC7C-0F8F184803A2}"/>
            </c:ext>
          </c:extLst>
        </c:ser>
        <c:ser>
          <c:idx val="18"/>
          <c:order val="18"/>
          <c:tx>
            <c:strRef>
              <c:f>'1-1'!$A$87</c:f>
              <c:strCache>
                <c:ptCount val="1"/>
                <c:pt idx="0">
                  <c:v>C2_1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'1-1'!$AB$87:$AG$87</c:f>
              <c:numCache>
                <c:formatCode>0.0</c:formatCode>
                <c:ptCount val="6"/>
                <c:pt idx="0">
                  <c:v>0.42799999999999999</c:v>
                </c:pt>
                <c:pt idx="1">
                  <c:v>0.51566666666666672</c:v>
                </c:pt>
                <c:pt idx="2">
                  <c:v>0.59850000000000003</c:v>
                </c:pt>
                <c:pt idx="3">
                  <c:v>0.57733333333333325</c:v>
                </c:pt>
                <c:pt idx="4">
                  <c:v>0.52366666666666672</c:v>
                </c:pt>
                <c:pt idx="5">
                  <c:v>0.46766666666666667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A92-41EA-AC7C-0F8F184803A2}"/>
            </c:ext>
          </c:extLst>
        </c:ser>
        <c:ser>
          <c:idx val="19"/>
          <c:order val="19"/>
          <c:tx>
            <c:strRef>
              <c:f>'1-1'!$A$91</c:f>
              <c:strCache>
                <c:ptCount val="1"/>
                <c:pt idx="0">
                  <c:v>C2_2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'1-1'!$AB$91:$AG$91</c:f>
              <c:numCache>
                <c:formatCode>0.0</c:formatCode>
                <c:ptCount val="6"/>
                <c:pt idx="0">
                  <c:v>0.433</c:v>
                </c:pt>
                <c:pt idx="1">
                  <c:v>0.53649999999999998</c:v>
                </c:pt>
                <c:pt idx="2">
                  <c:v>0.48299999999999998</c:v>
                </c:pt>
                <c:pt idx="3">
                  <c:v>0.49366666666666664</c:v>
                </c:pt>
                <c:pt idx="4">
                  <c:v>0.46150000000000002</c:v>
                </c:pt>
                <c:pt idx="5">
                  <c:v>0.45100000000000001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A92-41EA-AC7C-0F8F184803A2}"/>
            </c:ext>
          </c:extLst>
        </c:ser>
        <c:ser>
          <c:idx val="20"/>
          <c:order val="20"/>
          <c:tx>
            <c:strRef>
              <c:f>'1-1'!$A$95</c:f>
              <c:strCache>
                <c:ptCount val="1"/>
                <c:pt idx="0">
                  <c:v>C2_3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'1-1'!$AB$95:$AF$95</c:f>
              <c:numCache>
                <c:formatCode>0.0</c:formatCode>
                <c:ptCount val="5"/>
                <c:pt idx="0">
                  <c:v>0.435</c:v>
                </c:pt>
                <c:pt idx="1">
                  <c:v>0.45450000000000002</c:v>
                </c:pt>
                <c:pt idx="2">
                  <c:v>0.47175</c:v>
                </c:pt>
                <c:pt idx="3">
                  <c:v>0.46399999999999997</c:v>
                </c:pt>
                <c:pt idx="4">
                  <c:v>0.52033333333333331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A92-41EA-AC7C-0F8F184803A2}"/>
            </c:ext>
          </c:extLst>
        </c:ser>
        <c:ser>
          <c:idx val="21"/>
          <c:order val="21"/>
          <c:tx>
            <c:strRef>
              <c:f>'1-1'!$A$99</c:f>
              <c:strCache>
                <c:ptCount val="1"/>
                <c:pt idx="0">
                  <c:v>C2_4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'1-1'!$AB$99:$AD$99</c:f>
              <c:numCache>
                <c:formatCode>0.0</c:formatCode>
                <c:ptCount val="3"/>
                <c:pt idx="0">
                  <c:v>0.442</c:v>
                </c:pt>
                <c:pt idx="1">
                  <c:v>0.47225</c:v>
                </c:pt>
                <c:pt idx="2">
                  <c:v>0.45125000000000004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A92-41EA-AC7C-0F8F184803A2}"/>
            </c:ext>
          </c:extLst>
        </c:ser>
        <c:ser>
          <c:idx val="22"/>
          <c:order val="22"/>
          <c:tx>
            <c:strRef>
              <c:f>'1-1'!$A$103</c:f>
              <c:strCache>
                <c:ptCount val="1"/>
                <c:pt idx="0">
                  <c:v>C2_5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'1-1'!$AB$103:$AH$103</c:f>
              <c:numCache>
                <c:formatCode>0.0</c:formatCode>
                <c:ptCount val="7"/>
                <c:pt idx="0">
                  <c:v>0.438</c:v>
                </c:pt>
                <c:pt idx="1">
                  <c:v>0.48233333333333334</c:v>
                </c:pt>
                <c:pt idx="2">
                  <c:v>0.46750000000000003</c:v>
                </c:pt>
                <c:pt idx="3">
                  <c:v>0.4443333333333333</c:v>
                </c:pt>
                <c:pt idx="4">
                  <c:v>0.46350000000000002</c:v>
                </c:pt>
                <c:pt idx="5">
                  <c:v>0.46700000000000003</c:v>
                </c:pt>
                <c:pt idx="6">
                  <c:v>0.47899999999999998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A92-41EA-AC7C-0F8F184803A2}"/>
            </c:ext>
          </c:extLst>
        </c:ser>
        <c:ser>
          <c:idx val="23"/>
          <c:order val="23"/>
          <c:tx>
            <c:strRef>
              <c:f>'1-1'!$A$107</c:f>
              <c:strCache>
                <c:ptCount val="1"/>
                <c:pt idx="0">
                  <c:v>C2_6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/>
          </c:spPr>
          <c:marker>
            <c:symbol val="plus"/>
            <c:size val="12"/>
            <c:spPr>
              <a:noFill/>
              <a:ln w="38100">
                <a:solidFill>
                  <a:schemeClr val="accent2"/>
                </a:solidFill>
              </a:ln>
              <a:effectLst/>
            </c:spPr>
          </c:marker>
          <c:cat>
            <c:strRef>
              <c:f>'1-1'!$AN$1:$AX$1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'1-1'!$AB$107:$AF$107</c:f>
              <c:numCache>
                <c:formatCode>0.0</c:formatCode>
                <c:ptCount val="5"/>
                <c:pt idx="0">
                  <c:v>0.46500000000000002</c:v>
                </c:pt>
                <c:pt idx="1">
                  <c:v>0.47666666666666663</c:v>
                </c:pt>
                <c:pt idx="2">
                  <c:v>0.47066666666666662</c:v>
                </c:pt>
                <c:pt idx="3">
                  <c:v>0.46733333333333338</c:v>
                </c:pt>
                <c:pt idx="4">
                  <c:v>0.39866666666666667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A92-41EA-AC7C-0F8F18480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127712"/>
        <c:axId val="1340133952"/>
      </c:lineChart>
      <c:catAx>
        <c:axId val="1340127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day after hatch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133952"/>
        <c:crosses val="autoZero"/>
        <c:auto val="1"/>
        <c:lblAlgn val="ctr"/>
        <c:lblOffset val="100"/>
        <c:noMultiLvlLbl val="0"/>
      </c:catAx>
      <c:valAx>
        <c:axId val="1340133952"/>
        <c:scaling>
          <c:orientation val="minMax"/>
          <c:max val="2.5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length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12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'1-2'!$A$6</c:f>
              <c:strCache>
                <c:ptCount val="1"/>
                <c:pt idx="0">
                  <c:v>C3_2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'1-2'!$AB$6:$AG$6</c:f>
              <c:numCache>
                <c:formatCode>0.0</c:formatCode>
                <c:ptCount val="6"/>
                <c:pt idx="0">
                  <c:v>0.438</c:v>
                </c:pt>
                <c:pt idx="1">
                  <c:v>0.47199999999999998</c:v>
                </c:pt>
                <c:pt idx="2">
                  <c:v>0.57974999999999999</c:v>
                </c:pt>
                <c:pt idx="3">
                  <c:v>0.52825</c:v>
                </c:pt>
                <c:pt idx="4">
                  <c:v>0.51433333333333342</c:v>
                </c:pt>
                <c:pt idx="5">
                  <c:v>0.50466666666666671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F0-41DA-AF8A-DB30A20E5EC5}"/>
            </c:ext>
          </c:extLst>
        </c:ser>
        <c:ser>
          <c:idx val="0"/>
          <c:order val="1"/>
          <c:tx>
            <c:strRef>
              <c:f>'1-2'!$A$2</c:f>
              <c:strCache>
                <c:ptCount val="1"/>
                <c:pt idx="0">
                  <c:v>C3_1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'1-2'!$AB$2:$AL$2</c:f>
              <c:numCache>
                <c:formatCode>0.0</c:formatCode>
                <c:ptCount val="11"/>
                <c:pt idx="0">
                  <c:v>0.41499999999999998</c:v>
                </c:pt>
                <c:pt idx="1">
                  <c:v>0.45650000000000002</c:v>
                </c:pt>
                <c:pt idx="2">
                  <c:v>0.55349999999999999</c:v>
                </c:pt>
                <c:pt idx="3">
                  <c:v>0.53750000000000009</c:v>
                </c:pt>
                <c:pt idx="4">
                  <c:v>0.6176666666666667</c:v>
                </c:pt>
                <c:pt idx="5">
                  <c:v>0.76200000000000001</c:v>
                </c:pt>
                <c:pt idx="6">
                  <c:v>0.8736666666666667</c:v>
                </c:pt>
                <c:pt idx="7">
                  <c:v>0.92800000000000005</c:v>
                </c:pt>
                <c:pt idx="8">
                  <c:v>0.92200000000000004</c:v>
                </c:pt>
                <c:pt idx="9">
                  <c:v>1.0496666666666665</c:v>
                </c:pt>
                <c:pt idx="10">
                  <c:v>1.3103333333333333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F0-41DA-AF8A-DB30A20E5EC5}"/>
            </c:ext>
          </c:extLst>
        </c:ser>
        <c:ser>
          <c:idx val="2"/>
          <c:order val="2"/>
          <c:tx>
            <c:strRef>
              <c:f>'1-2'!$A$10</c:f>
              <c:strCache>
                <c:ptCount val="1"/>
                <c:pt idx="0">
                  <c:v>C3_3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'1-2'!$AB$10:$AD$10</c:f>
              <c:numCache>
                <c:formatCode>0.0</c:formatCode>
                <c:ptCount val="3"/>
                <c:pt idx="0">
                  <c:v>0.42949999999999999</c:v>
                </c:pt>
                <c:pt idx="1">
                  <c:v>0.46750000000000003</c:v>
                </c:pt>
                <c:pt idx="2">
                  <c:v>0.49260000000000004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F0-41DA-AF8A-DB30A20E5EC5}"/>
            </c:ext>
          </c:extLst>
        </c:ser>
        <c:ser>
          <c:idx val="3"/>
          <c:order val="3"/>
          <c:tx>
            <c:strRef>
              <c:f>'1-2'!$A$15</c:f>
              <c:strCache>
                <c:ptCount val="1"/>
                <c:pt idx="0">
                  <c:v>C3_4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'1-2'!$AB$15:$AL$15</c:f>
              <c:numCache>
                <c:formatCode>0.0</c:formatCode>
                <c:ptCount val="11"/>
                <c:pt idx="0">
                  <c:v>0.42399999999999999</c:v>
                </c:pt>
                <c:pt idx="1">
                  <c:v>0.46350000000000002</c:v>
                </c:pt>
                <c:pt idx="2">
                  <c:v>0.53550000000000009</c:v>
                </c:pt>
                <c:pt idx="3">
                  <c:v>0.54700000000000004</c:v>
                </c:pt>
                <c:pt idx="4">
                  <c:v>0.68666666666666665</c:v>
                </c:pt>
                <c:pt idx="5">
                  <c:v>0.84299999999999997</c:v>
                </c:pt>
                <c:pt idx="6">
                  <c:v>0.84</c:v>
                </c:pt>
                <c:pt idx="8">
                  <c:v>1.0986666666666667</c:v>
                </c:pt>
                <c:pt idx="9">
                  <c:v>1.0375000000000001</c:v>
                </c:pt>
                <c:pt idx="10">
                  <c:v>1.2350000000000001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F0-41DA-AF8A-DB30A20E5EC5}"/>
            </c:ext>
          </c:extLst>
        </c:ser>
        <c:ser>
          <c:idx val="4"/>
          <c:order val="4"/>
          <c:tx>
            <c:strRef>
              <c:f>'1-2'!$A$19</c:f>
              <c:strCache>
                <c:ptCount val="1"/>
                <c:pt idx="0">
                  <c:v>C3_5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'1-2'!$AB$19:$AK$19</c:f>
              <c:numCache>
                <c:formatCode>0.0</c:formatCode>
                <c:ptCount val="10"/>
                <c:pt idx="0">
                  <c:v>0.437</c:v>
                </c:pt>
                <c:pt idx="1">
                  <c:v>0.51866666666666672</c:v>
                </c:pt>
                <c:pt idx="2">
                  <c:v>0.70499999999999996</c:v>
                </c:pt>
                <c:pt idx="3">
                  <c:v>0.99549999999999994</c:v>
                </c:pt>
                <c:pt idx="4">
                  <c:v>1.3678333333333335</c:v>
                </c:pt>
                <c:pt idx="5">
                  <c:v>1.286</c:v>
                </c:pt>
                <c:pt idx="6">
                  <c:v>1.4540000000000002</c:v>
                </c:pt>
                <c:pt idx="7">
                  <c:v>1.22</c:v>
                </c:pt>
                <c:pt idx="8">
                  <c:v>1.2885</c:v>
                </c:pt>
                <c:pt idx="9">
                  <c:v>1.1720000000000002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F0-41DA-AF8A-DB30A20E5EC5}"/>
            </c:ext>
          </c:extLst>
        </c:ser>
        <c:ser>
          <c:idx val="5"/>
          <c:order val="5"/>
          <c:tx>
            <c:strRef>
              <c:f>'1-2'!$A$25</c:f>
              <c:strCache>
                <c:ptCount val="1"/>
                <c:pt idx="0">
                  <c:v>C3_6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'1-2'!$AB$25:$AL$25</c:f>
              <c:numCache>
                <c:formatCode>0.0</c:formatCode>
                <c:ptCount val="11"/>
                <c:pt idx="0">
                  <c:v>0.42849999999999999</c:v>
                </c:pt>
                <c:pt idx="1">
                  <c:v>0.42675000000000002</c:v>
                </c:pt>
                <c:pt idx="2">
                  <c:v>0.55649999999999999</c:v>
                </c:pt>
                <c:pt idx="3">
                  <c:v>0.71349999999999991</c:v>
                </c:pt>
                <c:pt idx="4">
                  <c:v>1.1407499999999999</c:v>
                </c:pt>
                <c:pt idx="5">
                  <c:v>1.4419999999999999</c:v>
                </c:pt>
                <c:pt idx="6">
                  <c:v>1.424166666666667</c:v>
                </c:pt>
                <c:pt idx="7">
                  <c:v>1.774</c:v>
                </c:pt>
                <c:pt idx="8">
                  <c:v>1.8275000000000001</c:v>
                </c:pt>
                <c:pt idx="9">
                  <c:v>1.9653333333333334</c:v>
                </c:pt>
                <c:pt idx="10">
                  <c:v>2.0483333333333333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F0-41DA-AF8A-DB30A20E5EC5}"/>
            </c:ext>
          </c:extLst>
        </c:ser>
        <c:ser>
          <c:idx val="6"/>
          <c:order val="6"/>
          <c:tx>
            <c:strRef>
              <c:f>'1-2'!$A$31</c:f>
              <c:strCache>
                <c:ptCount val="1"/>
                <c:pt idx="0">
                  <c:v>C4_1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'1-2'!$AB$31:$AL$31</c:f>
              <c:numCache>
                <c:formatCode>0.0</c:formatCode>
                <c:ptCount val="11"/>
                <c:pt idx="0">
                  <c:v>0.39450000000000002</c:v>
                </c:pt>
                <c:pt idx="1">
                  <c:v>0.46950000000000003</c:v>
                </c:pt>
                <c:pt idx="2">
                  <c:v>0.51433333333333342</c:v>
                </c:pt>
                <c:pt idx="3">
                  <c:v>0.5475000000000001</c:v>
                </c:pt>
                <c:pt idx="4">
                  <c:v>0.71133333333333326</c:v>
                </c:pt>
                <c:pt idx="5">
                  <c:v>0.88174999999999992</c:v>
                </c:pt>
                <c:pt idx="6">
                  <c:v>1.0413333333333334</c:v>
                </c:pt>
                <c:pt idx="7">
                  <c:v>1.2059999999999997</c:v>
                </c:pt>
                <c:pt idx="8">
                  <c:v>1.3159999999999998</c:v>
                </c:pt>
                <c:pt idx="9">
                  <c:v>1.2080000000000002</c:v>
                </c:pt>
                <c:pt idx="10">
                  <c:v>1.2216666666666667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3F0-41DA-AF8A-DB30A20E5EC5}"/>
            </c:ext>
          </c:extLst>
        </c:ser>
        <c:ser>
          <c:idx val="7"/>
          <c:order val="7"/>
          <c:tx>
            <c:strRef>
              <c:f>'1-2'!$A$35</c:f>
              <c:strCache>
                <c:ptCount val="1"/>
                <c:pt idx="0">
                  <c:v>C4_2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'1-2'!$AB$35:$AL$35</c:f>
              <c:numCache>
                <c:formatCode>0.0</c:formatCode>
                <c:ptCount val="11"/>
                <c:pt idx="0">
                  <c:v>0.38650000000000001</c:v>
                </c:pt>
                <c:pt idx="1">
                  <c:v>0.42</c:v>
                </c:pt>
                <c:pt idx="2">
                  <c:v>0.5714999999999999</c:v>
                </c:pt>
                <c:pt idx="3">
                  <c:v>0.81699999999999995</c:v>
                </c:pt>
                <c:pt idx="4">
                  <c:v>0.8613333333333334</c:v>
                </c:pt>
                <c:pt idx="5">
                  <c:v>1.0565</c:v>
                </c:pt>
                <c:pt idx="6">
                  <c:v>1.2173333333333334</c:v>
                </c:pt>
                <c:pt idx="7">
                  <c:v>1.29375</c:v>
                </c:pt>
                <c:pt idx="8">
                  <c:v>1.2003333333333333</c:v>
                </c:pt>
                <c:pt idx="9">
                  <c:v>1.0880000000000001</c:v>
                </c:pt>
                <c:pt idx="10">
                  <c:v>1.2656666666666665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3F0-41DA-AF8A-DB30A20E5EC5}"/>
            </c:ext>
          </c:extLst>
        </c:ser>
        <c:ser>
          <c:idx val="8"/>
          <c:order val="8"/>
          <c:tx>
            <c:strRef>
              <c:f>'1-2'!$A$39</c:f>
              <c:strCache>
                <c:ptCount val="1"/>
                <c:pt idx="0">
                  <c:v>C4_3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'1-2'!$AB$39:$AC$39</c:f>
              <c:numCache>
                <c:formatCode>0.0</c:formatCode>
                <c:ptCount val="2"/>
                <c:pt idx="0">
                  <c:v>0.38650000000000001</c:v>
                </c:pt>
                <c:pt idx="1">
                  <c:v>0.39166666666666666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3F0-41DA-AF8A-DB30A20E5EC5}"/>
            </c:ext>
          </c:extLst>
        </c:ser>
        <c:ser>
          <c:idx val="9"/>
          <c:order val="9"/>
          <c:tx>
            <c:strRef>
              <c:f>'1-2'!$A$42</c:f>
              <c:strCache>
                <c:ptCount val="1"/>
                <c:pt idx="0">
                  <c:v>C4_4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'1-2'!$AB$42:$AL$42</c:f>
              <c:numCache>
                <c:formatCode>0.0</c:formatCode>
                <c:ptCount val="11"/>
                <c:pt idx="0">
                  <c:v>0.44700000000000001</c:v>
                </c:pt>
                <c:pt idx="1">
                  <c:v>0.46800000000000003</c:v>
                </c:pt>
                <c:pt idx="2">
                  <c:v>0.48624999999999996</c:v>
                </c:pt>
                <c:pt idx="3">
                  <c:v>0.5465000000000001</c:v>
                </c:pt>
                <c:pt idx="4">
                  <c:v>0.7964</c:v>
                </c:pt>
                <c:pt idx="5">
                  <c:v>1.39975</c:v>
                </c:pt>
                <c:pt idx="6">
                  <c:v>1.7026666666666668</c:v>
                </c:pt>
                <c:pt idx="7">
                  <c:v>1.6764999999999999</c:v>
                </c:pt>
                <c:pt idx="8">
                  <c:v>1.6583333333333334</c:v>
                </c:pt>
                <c:pt idx="9">
                  <c:v>1.7910000000000001</c:v>
                </c:pt>
                <c:pt idx="10">
                  <c:v>1.6946666666666665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3F0-41DA-AF8A-DB30A20E5EC5}"/>
            </c:ext>
          </c:extLst>
        </c:ser>
        <c:ser>
          <c:idx val="10"/>
          <c:order val="10"/>
          <c:tx>
            <c:strRef>
              <c:f>'1-2'!$A$47</c:f>
              <c:strCache>
                <c:ptCount val="1"/>
                <c:pt idx="0">
                  <c:v>C4_5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'1-2'!$AB$47:$AL$47</c:f>
              <c:numCache>
                <c:formatCode>0.0</c:formatCode>
                <c:ptCount val="11"/>
                <c:pt idx="0">
                  <c:v>0.47</c:v>
                </c:pt>
                <c:pt idx="1">
                  <c:v>0.46150000000000002</c:v>
                </c:pt>
                <c:pt idx="2">
                  <c:v>0.67200000000000004</c:v>
                </c:pt>
                <c:pt idx="3">
                  <c:v>0.91150000000000009</c:v>
                </c:pt>
                <c:pt idx="4">
                  <c:v>1.2675000000000001</c:v>
                </c:pt>
                <c:pt idx="5">
                  <c:v>1.5463333333333331</c:v>
                </c:pt>
                <c:pt idx="6">
                  <c:v>1.6910000000000001</c:v>
                </c:pt>
                <c:pt idx="7">
                  <c:v>1.8773333333333333</c:v>
                </c:pt>
                <c:pt idx="8">
                  <c:v>1.8585</c:v>
                </c:pt>
                <c:pt idx="9">
                  <c:v>1.9746666666666666</c:v>
                </c:pt>
                <c:pt idx="10">
                  <c:v>1.8385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3F0-41DA-AF8A-DB30A20E5EC5}"/>
            </c:ext>
          </c:extLst>
        </c:ser>
        <c:ser>
          <c:idx val="11"/>
          <c:order val="11"/>
          <c:tx>
            <c:strRef>
              <c:f>'1-2'!$A$51</c:f>
              <c:strCache>
                <c:ptCount val="1"/>
                <c:pt idx="0">
                  <c:v>C4_6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'1-2'!$AB$51:$AL$51</c:f>
              <c:numCache>
                <c:formatCode>0.0</c:formatCode>
                <c:ptCount val="11"/>
                <c:pt idx="0">
                  <c:v>0.41499999999999998</c:v>
                </c:pt>
                <c:pt idx="1">
                  <c:v>0.47849999999999998</c:v>
                </c:pt>
                <c:pt idx="2">
                  <c:v>0.52649999999999997</c:v>
                </c:pt>
                <c:pt idx="3">
                  <c:v>0.66266666666666663</c:v>
                </c:pt>
                <c:pt idx="4">
                  <c:v>1.0314999999999999</c:v>
                </c:pt>
                <c:pt idx="5">
                  <c:v>1.4371666666666665</c:v>
                </c:pt>
                <c:pt idx="6">
                  <c:v>1.9873333333333336</c:v>
                </c:pt>
                <c:pt idx="7">
                  <c:v>1.9410000000000001</c:v>
                </c:pt>
                <c:pt idx="8">
                  <c:v>1.9413333333333334</c:v>
                </c:pt>
                <c:pt idx="9">
                  <c:v>2.0150000000000001</c:v>
                </c:pt>
                <c:pt idx="10">
                  <c:v>2.0896666666666666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3F0-41DA-AF8A-DB30A20E5EC5}"/>
            </c:ext>
          </c:extLst>
        </c:ser>
        <c:ser>
          <c:idx val="12"/>
          <c:order val="12"/>
          <c:tx>
            <c:strRef>
              <c:f>'1-2'!$A$57</c:f>
              <c:strCache>
                <c:ptCount val="1"/>
                <c:pt idx="0">
                  <c:v>C5_1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'1-2'!$AB$57:$AL$57</c:f>
              <c:numCache>
                <c:formatCode>0.0</c:formatCode>
                <c:ptCount val="11"/>
                <c:pt idx="0">
                  <c:v>0.42599999999999999</c:v>
                </c:pt>
                <c:pt idx="1">
                  <c:v>0.44716666666666666</c:v>
                </c:pt>
                <c:pt idx="2">
                  <c:v>0.57125000000000004</c:v>
                </c:pt>
                <c:pt idx="3">
                  <c:v>0.78966666666666663</c:v>
                </c:pt>
                <c:pt idx="4">
                  <c:v>1.1513636363636364</c:v>
                </c:pt>
                <c:pt idx="5">
                  <c:v>1.4076666666666666</c:v>
                </c:pt>
                <c:pt idx="6">
                  <c:v>1.6772499999999999</c:v>
                </c:pt>
                <c:pt idx="7">
                  <c:v>1.8053333333333335</c:v>
                </c:pt>
                <c:pt idx="8">
                  <c:v>1.782875</c:v>
                </c:pt>
                <c:pt idx="9">
                  <c:v>1.8442000000000001</c:v>
                </c:pt>
                <c:pt idx="10">
                  <c:v>1.7882500000000001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3F0-41DA-AF8A-DB30A20E5EC5}"/>
            </c:ext>
          </c:extLst>
        </c:ser>
        <c:ser>
          <c:idx val="13"/>
          <c:order val="13"/>
          <c:tx>
            <c:strRef>
              <c:f>'1-2'!$A$71</c:f>
              <c:strCache>
                <c:ptCount val="1"/>
                <c:pt idx="0">
                  <c:v>C5_2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'1-2'!$AB$71:$AL$71</c:f>
              <c:numCache>
                <c:formatCode>0.0</c:formatCode>
                <c:ptCount val="11"/>
                <c:pt idx="0">
                  <c:v>0.45100000000000001</c:v>
                </c:pt>
                <c:pt idx="1">
                  <c:v>0.47400000000000003</c:v>
                </c:pt>
                <c:pt idx="2">
                  <c:v>0.62549999999999994</c:v>
                </c:pt>
                <c:pt idx="3">
                  <c:v>0.74399999999999999</c:v>
                </c:pt>
                <c:pt idx="4">
                  <c:v>1.1154999999999999</c:v>
                </c:pt>
                <c:pt idx="5">
                  <c:v>1.2426666666666666</c:v>
                </c:pt>
                <c:pt idx="6">
                  <c:v>1.1513333333333333</c:v>
                </c:pt>
                <c:pt idx="7">
                  <c:v>1.4696666666666667</c:v>
                </c:pt>
                <c:pt idx="8">
                  <c:v>1.532</c:v>
                </c:pt>
                <c:pt idx="9">
                  <c:v>1.6466666666666667</c:v>
                </c:pt>
                <c:pt idx="10">
                  <c:v>1.7683333333333333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3F0-41DA-AF8A-DB30A20E5EC5}"/>
            </c:ext>
          </c:extLst>
        </c:ser>
        <c:ser>
          <c:idx val="14"/>
          <c:order val="14"/>
          <c:tx>
            <c:strRef>
              <c:f>'1-2'!$A$75</c:f>
              <c:strCache>
                <c:ptCount val="1"/>
                <c:pt idx="0">
                  <c:v>C5_3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'1-2'!$AB$75:$AL$75</c:f>
              <c:numCache>
                <c:formatCode>0.0</c:formatCode>
                <c:ptCount val="11"/>
                <c:pt idx="0">
                  <c:v>0.40400000000000003</c:v>
                </c:pt>
                <c:pt idx="1">
                  <c:v>0.5043333333333333</c:v>
                </c:pt>
                <c:pt idx="2">
                  <c:v>0.67399999999999993</c:v>
                </c:pt>
                <c:pt idx="3">
                  <c:v>0.73149999999999993</c:v>
                </c:pt>
                <c:pt idx="4">
                  <c:v>0.95266666666666655</c:v>
                </c:pt>
                <c:pt idx="5">
                  <c:v>1.2636666666666667</c:v>
                </c:pt>
                <c:pt idx="6">
                  <c:v>1.5369999999999999</c:v>
                </c:pt>
                <c:pt idx="7">
                  <c:v>1.9195</c:v>
                </c:pt>
                <c:pt idx="8">
                  <c:v>1.9526666666666668</c:v>
                </c:pt>
                <c:pt idx="9">
                  <c:v>1.7036666666666667</c:v>
                </c:pt>
                <c:pt idx="10">
                  <c:v>2.1786666666666665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3F0-41DA-AF8A-DB30A20E5EC5}"/>
            </c:ext>
          </c:extLst>
        </c:ser>
        <c:ser>
          <c:idx val="15"/>
          <c:order val="15"/>
          <c:tx>
            <c:strRef>
              <c:f>'1-2'!$A$79</c:f>
              <c:strCache>
                <c:ptCount val="1"/>
                <c:pt idx="0">
                  <c:v>C5_4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'1-2'!$AB$79:$AJ$79</c:f>
              <c:numCache>
                <c:formatCode>0.0</c:formatCode>
                <c:ptCount val="9"/>
                <c:pt idx="0">
                  <c:v>0.42200000000000004</c:v>
                </c:pt>
                <c:pt idx="1">
                  <c:v>0.47400000000000003</c:v>
                </c:pt>
                <c:pt idx="2">
                  <c:v>0.60949999999999993</c:v>
                </c:pt>
                <c:pt idx="3">
                  <c:v>0.747</c:v>
                </c:pt>
                <c:pt idx="4">
                  <c:v>1.0503333333333333</c:v>
                </c:pt>
                <c:pt idx="5">
                  <c:v>1.2866</c:v>
                </c:pt>
                <c:pt idx="6">
                  <c:v>1.4584999999999999</c:v>
                </c:pt>
                <c:pt idx="7">
                  <c:v>1.0455000000000001</c:v>
                </c:pt>
                <c:pt idx="8">
                  <c:v>1.883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3F0-41DA-AF8A-DB30A20E5EC5}"/>
            </c:ext>
          </c:extLst>
        </c:ser>
        <c:ser>
          <c:idx val="16"/>
          <c:order val="16"/>
          <c:tx>
            <c:strRef>
              <c:f>'1-2'!$A$84</c:f>
              <c:strCache>
                <c:ptCount val="1"/>
                <c:pt idx="0">
                  <c:v>C5_5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'1-2'!$AB$84:$AL$84</c:f>
              <c:numCache>
                <c:formatCode>0.0</c:formatCode>
                <c:ptCount val="11"/>
                <c:pt idx="0">
                  <c:v>0.40300000000000002</c:v>
                </c:pt>
                <c:pt idx="1">
                  <c:v>0.46949999999999997</c:v>
                </c:pt>
                <c:pt idx="2">
                  <c:v>0.62649999999999995</c:v>
                </c:pt>
                <c:pt idx="3">
                  <c:v>0.77300000000000002</c:v>
                </c:pt>
                <c:pt idx="4">
                  <c:v>0.86333333333333329</c:v>
                </c:pt>
                <c:pt idx="5">
                  <c:v>1.075</c:v>
                </c:pt>
                <c:pt idx="6">
                  <c:v>1.3013333333333332</c:v>
                </c:pt>
                <c:pt idx="7">
                  <c:v>1.6760000000000002</c:v>
                </c:pt>
                <c:pt idx="8">
                  <c:v>1.7030000000000001</c:v>
                </c:pt>
                <c:pt idx="9">
                  <c:v>1.8833333333333335</c:v>
                </c:pt>
                <c:pt idx="10">
                  <c:v>1.9350000000000001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3F0-41DA-AF8A-DB30A20E5EC5}"/>
            </c:ext>
          </c:extLst>
        </c:ser>
        <c:ser>
          <c:idx val="17"/>
          <c:order val="17"/>
          <c:tx>
            <c:strRef>
              <c:f>'1-2'!$A$92</c:f>
              <c:strCache>
                <c:ptCount val="1"/>
                <c:pt idx="0">
                  <c:v>C5_6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'1-2'!$AB$92:$AL$92</c:f>
              <c:numCache>
                <c:formatCode>0.0</c:formatCode>
                <c:ptCount val="11"/>
                <c:pt idx="0">
                  <c:v>0.40699999999999997</c:v>
                </c:pt>
                <c:pt idx="1">
                  <c:v>0.47850000000000004</c:v>
                </c:pt>
                <c:pt idx="2">
                  <c:v>0.59925000000000006</c:v>
                </c:pt>
                <c:pt idx="3">
                  <c:v>0.73499999999999999</c:v>
                </c:pt>
                <c:pt idx="4">
                  <c:v>0.73633333333333317</c:v>
                </c:pt>
                <c:pt idx="5">
                  <c:v>1.0396666666666665</c:v>
                </c:pt>
                <c:pt idx="6">
                  <c:v>1.4024999999999999</c:v>
                </c:pt>
                <c:pt idx="7">
                  <c:v>1.59</c:v>
                </c:pt>
                <c:pt idx="8">
                  <c:v>1.8109999999999999</c:v>
                </c:pt>
                <c:pt idx="9">
                  <c:v>1.7773333333333332</c:v>
                </c:pt>
                <c:pt idx="10">
                  <c:v>1.798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3F0-41DA-AF8A-DB30A20E5EC5}"/>
            </c:ext>
          </c:extLst>
        </c:ser>
        <c:ser>
          <c:idx val="18"/>
          <c:order val="18"/>
          <c:tx>
            <c:strRef>
              <c:f>'1-2'!$A$96</c:f>
              <c:strCache>
                <c:ptCount val="1"/>
                <c:pt idx="0">
                  <c:v>C6_1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'1-2'!$AB$96:$AL$96</c:f>
              <c:numCache>
                <c:formatCode>0.0</c:formatCode>
                <c:ptCount val="11"/>
                <c:pt idx="0">
                  <c:v>0.46</c:v>
                </c:pt>
                <c:pt idx="1">
                  <c:v>0.47775000000000001</c:v>
                </c:pt>
                <c:pt idx="2">
                  <c:v>0.68333333333333324</c:v>
                </c:pt>
                <c:pt idx="3">
                  <c:v>0.91100000000000003</c:v>
                </c:pt>
                <c:pt idx="4">
                  <c:v>1.2070799999999999</c:v>
                </c:pt>
                <c:pt idx="5">
                  <c:v>1.127</c:v>
                </c:pt>
                <c:pt idx="6">
                  <c:v>1.4544999999999999</c:v>
                </c:pt>
                <c:pt idx="7">
                  <c:v>1.6806666666666665</c:v>
                </c:pt>
                <c:pt idx="8">
                  <c:v>1.9009999999999998</c:v>
                </c:pt>
                <c:pt idx="9">
                  <c:v>1.9059999999999999</c:v>
                </c:pt>
                <c:pt idx="10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3F0-41DA-AF8A-DB30A20E5EC5}"/>
            </c:ext>
          </c:extLst>
        </c:ser>
        <c:ser>
          <c:idx val="19"/>
          <c:order val="19"/>
          <c:tx>
            <c:strRef>
              <c:f>'1-2'!$A$101</c:f>
              <c:strCache>
                <c:ptCount val="1"/>
                <c:pt idx="0">
                  <c:v>C6_2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'1-2'!$AB$101:$AH$101</c:f>
              <c:numCache>
                <c:formatCode>0.0</c:formatCode>
                <c:ptCount val="7"/>
                <c:pt idx="0">
                  <c:v>0.41299999999999998</c:v>
                </c:pt>
                <c:pt idx="1">
                  <c:v>0.46100000000000002</c:v>
                </c:pt>
                <c:pt idx="2">
                  <c:v>0.62824999999999998</c:v>
                </c:pt>
                <c:pt idx="3">
                  <c:v>0.85000000000000009</c:v>
                </c:pt>
                <c:pt idx="4">
                  <c:v>0.90700000000000003</c:v>
                </c:pt>
                <c:pt idx="5">
                  <c:v>1.3225</c:v>
                </c:pt>
                <c:pt idx="6">
                  <c:v>1.593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3F0-41DA-AF8A-DB30A20E5EC5}"/>
            </c:ext>
          </c:extLst>
        </c:ser>
        <c:ser>
          <c:idx val="20"/>
          <c:order val="20"/>
          <c:tx>
            <c:strRef>
              <c:f>'1-2'!$A$105</c:f>
              <c:strCache>
                <c:ptCount val="1"/>
                <c:pt idx="0">
                  <c:v>C6_3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'1-2'!$AB$105:$AL$105</c:f>
              <c:numCache>
                <c:formatCode>0.0</c:formatCode>
                <c:ptCount val="11"/>
                <c:pt idx="0">
                  <c:v>0.438</c:v>
                </c:pt>
                <c:pt idx="1">
                  <c:v>0.504</c:v>
                </c:pt>
                <c:pt idx="2">
                  <c:v>0.59149999999999991</c:v>
                </c:pt>
                <c:pt idx="3">
                  <c:v>0.59799999999999998</c:v>
                </c:pt>
                <c:pt idx="4">
                  <c:v>0.79460000000000008</c:v>
                </c:pt>
                <c:pt idx="5">
                  <c:v>1.0516666666666665</c:v>
                </c:pt>
                <c:pt idx="6">
                  <c:v>1.4325000000000001</c:v>
                </c:pt>
                <c:pt idx="7">
                  <c:v>1.3383333333333336</c:v>
                </c:pt>
                <c:pt idx="8">
                  <c:v>1.6154999999999999</c:v>
                </c:pt>
                <c:pt idx="9">
                  <c:v>1.6176666666666666</c:v>
                </c:pt>
                <c:pt idx="10">
                  <c:v>1.7287500000000002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3F0-41DA-AF8A-DB30A20E5EC5}"/>
            </c:ext>
          </c:extLst>
        </c:ser>
        <c:ser>
          <c:idx val="21"/>
          <c:order val="21"/>
          <c:tx>
            <c:strRef>
              <c:f>'1-2'!$A$110</c:f>
              <c:strCache>
                <c:ptCount val="1"/>
                <c:pt idx="0">
                  <c:v>C6_4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'1-2'!$AB$110:$AL$110</c:f>
              <c:numCache>
                <c:formatCode>0.0</c:formatCode>
                <c:ptCount val="11"/>
                <c:pt idx="0">
                  <c:v>0.40400000000000003</c:v>
                </c:pt>
                <c:pt idx="1">
                  <c:v>0.49049999999999999</c:v>
                </c:pt>
                <c:pt idx="2">
                  <c:v>0.6007499999999999</c:v>
                </c:pt>
                <c:pt idx="3">
                  <c:v>0.76500000000000001</c:v>
                </c:pt>
                <c:pt idx="4">
                  <c:v>1.0786666666666667</c:v>
                </c:pt>
                <c:pt idx="5">
                  <c:v>1.3342499999999999</c:v>
                </c:pt>
                <c:pt idx="6">
                  <c:v>1.72075</c:v>
                </c:pt>
                <c:pt idx="7">
                  <c:v>1.8692500000000001</c:v>
                </c:pt>
                <c:pt idx="8">
                  <c:v>2.1265000000000001</c:v>
                </c:pt>
                <c:pt idx="9">
                  <c:v>1.99</c:v>
                </c:pt>
                <c:pt idx="10">
                  <c:v>2.1425000000000001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C3F0-41DA-AF8A-DB30A20E5EC5}"/>
            </c:ext>
          </c:extLst>
        </c:ser>
        <c:ser>
          <c:idx val="22"/>
          <c:order val="22"/>
          <c:tx>
            <c:strRef>
              <c:f>'1-2'!$A$114</c:f>
              <c:strCache>
                <c:ptCount val="1"/>
                <c:pt idx="0">
                  <c:v>C6_5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'1-2'!$AB$114:$AL$114</c:f>
              <c:numCache>
                <c:formatCode>0.0</c:formatCode>
                <c:ptCount val="11"/>
                <c:pt idx="0">
                  <c:v>0.42099999999999999</c:v>
                </c:pt>
                <c:pt idx="1">
                  <c:v>0.54233333333333344</c:v>
                </c:pt>
                <c:pt idx="2">
                  <c:v>0.76225000000000009</c:v>
                </c:pt>
                <c:pt idx="3">
                  <c:v>0.93400000000000005</c:v>
                </c:pt>
                <c:pt idx="4">
                  <c:v>1.1804999999999999</c:v>
                </c:pt>
                <c:pt idx="5">
                  <c:v>1.5767499999999999</c:v>
                </c:pt>
                <c:pt idx="6">
                  <c:v>1.4486666666666668</c:v>
                </c:pt>
                <c:pt idx="7">
                  <c:v>1.7970000000000002</c:v>
                </c:pt>
                <c:pt idx="8">
                  <c:v>1.8656666666666668</c:v>
                </c:pt>
                <c:pt idx="9">
                  <c:v>2.0183333333333331</c:v>
                </c:pt>
                <c:pt idx="10">
                  <c:v>2.2656666666666667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C3F0-41DA-AF8A-DB30A20E5EC5}"/>
            </c:ext>
          </c:extLst>
        </c:ser>
        <c:ser>
          <c:idx val="23"/>
          <c:order val="23"/>
          <c:tx>
            <c:strRef>
              <c:f>'1-2'!$A$118</c:f>
              <c:strCache>
                <c:ptCount val="1"/>
                <c:pt idx="0">
                  <c:v>C6_6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'1-2'!$AN$1:$AX$1</c:f>
              <c:strCache>
                <c:ptCount val="11"/>
                <c:pt idx="0">
                  <c:v>day2</c:v>
                </c:pt>
                <c:pt idx="1">
                  <c:v>day5</c:v>
                </c:pt>
                <c:pt idx="2">
                  <c:v>day9</c:v>
                </c:pt>
                <c:pt idx="3">
                  <c:v>day12</c:v>
                </c:pt>
                <c:pt idx="4">
                  <c:v>day16</c:v>
                </c:pt>
                <c:pt idx="5">
                  <c:v>day22</c:v>
                </c:pt>
                <c:pt idx="6">
                  <c:v>day30</c:v>
                </c:pt>
                <c:pt idx="7">
                  <c:v>day41</c:v>
                </c:pt>
                <c:pt idx="8">
                  <c:v>day48</c:v>
                </c:pt>
                <c:pt idx="9">
                  <c:v>day58</c:v>
                </c:pt>
                <c:pt idx="10">
                  <c:v>day66</c:v>
                </c:pt>
              </c:strCache>
            </c:strRef>
          </c:cat>
          <c:val>
            <c:numRef>
              <c:f>'1-2'!$AB$118:$AL$118</c:f>
              <c:numCache>
                <c:formatCode>0.0</c:formatCode>
                <c:ptCount val="11"/>
                <c:pt idx="0">
                  <c:v>0.46400000000000002</c:v>
                </c:pt>
                <c:pt idx="1">
                  <c:v>0.48399999999999999</c:v>
                </c:pt>
                <c:pt idx="2">
                  <c:v>0.61949999999999994</c:v>
                </c:pt>
                <c:pt idx="3">
                  <c:v>0.7533333333333333</c:v>
                </c:pt>
                <c:pt idx="4">
                  <c:v>1.1545999999999998</c:v>
                </c:pt>
                <c:pt idx="5">
                  <c:v>1.1835</c:v>
                </c:pt>
                <c:pt idx="6">
                  <c:v>1.5052499999999998</c:v>
                </c:pt>
                <c:pt idx="7">
                  <c:v>1.3160000000000001</c:v>
                </c:pt>
                <c:pt idx="8">
                  <c:v>1.7004999999999999</c:v>
                </c:pt>
                <c:pt idx="9">
                  <c:v>1.7315</c:v>
                </c:pt>
                <c:pt idx="10">
                  <c:v>1.8523333333333334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3F0-41DA-AF8A-DB30A20E5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492896"/>
        <c:axId val="1081488736"/>
      </c:lineChart>
      <c:catAx>
        <c:axId val="108149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488736"/>
        <c:crosses val="autoZero"/>
        <c:auto val="1"/>
        <c:lblAlgn val="ctr"/>
        <c:lblOffset val="100"/>
        <c:noMultiLvlLbl val="0"/>
      </c:catAx>
      <c:valAx>
        <c:axId val="108148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149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Batch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moldmerge!$H$9:$H$15</c:f>
              <c:strCache>
                <c:ptCount val="7"/>
                <c:pt idx="0">
                  <c:v>0</c:v>
                </c:pt>
                <c:pt idx="1">
                  <c:v>0.2</c:v>
                </c:pt>
                <c:pt idx="2">
                  <c:v>0.32</c:v>
                </c:pt>
                <c:pt idx="3">
                  <c:v>0.48</c:v>
                </c:pt>
                <c:pt idx="4">
                  <c:v>0.72</c:v>
                </c:pt>
                <c:pt idx="5">
                  <c:v>1.08</c:v>
                </c:pt>
                <c:pt idx="6">
                  <c:v>1.6</c:v>
                </c:pt>
              </c:strCache>
            </c:strRef>
          </c:cat>
          <c:val>
            <c:numRef>
              <c:f>moldmerge!$I$2:$I$8</c:f>
              <c:numCache>
                <c:formatCode>0%</c:formatCode>
                <c:ptCount val="7"/>
                <c:pt idx="0">
                  <c:v>0.25714285714285712</c:v>
                </c:pt>
                <c:pt idx="1">
                  <c:v>0.53333333333333333</c:v>
                </c:pt>
                <c:pt idx="2">
                  <c:v>0.57692307692307687</c:v>
                </c:pt>
                <c:pt idx="3">
                  <c:v>0.63157894736842102</c:v>
                </c:pt>
                <c:pt idx="4">
                  <c:v>0.33333333333333331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30-4EDA-AC6D-9C154735EAF3}"/>
            </c:ext>
          </c:extLst>
        </c:ser>
        <c:ser>
          <c:idx val="1"/>
          <c:order val="1"/>
          <c:tx>
            <c:v>Batch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moldmerge!$H$9:$H$15</c:f>
              <c:strCache>
                <c:ptCount val="7"/>
                <c:pt idx="0">
                  <c:v>0</c:v>
                </c:pt>
                <c:pt idx="1">
                  <c:v>0.2</c:v>
                </c:pt>
                <c:pt idx="2">
                  <c:v>0.32</c:v>
                </c:pt>
                <c:pt idx="3">
                  <c:v>0.48</c:v>
                </c:pt>
                <c:pt idx="4">
                  <c:v>0.72</c:v>
                </c:pt>
                <c:pt idx="5">
                  <c:v>1.08</c:v>
                </c:pt>
                <c:pt idx="6">
                  <c:v>1.6</c:v>
                </c:pt>
              </c:strCache>
            </c:strRef>
          </c:cat>
          <c:val>
            <c:numRef>
              <c:f>moldmerge!$I$9:$I$14</c:f>
              <c:numCache>
                <c:formatCode>0%</c:formatCode>
                <c:ptCount val="6"/>
                <c:pt idx="0">
                  <c:v>0.58064516129032262</c:v>
                </c:pt>
                <c:pt idx="1">
                  <c:v>0.47826086956521741</c:v>
                </c:pt>
                <c:pt idx="2">
                  <c:v>0.59375</c:v>
                </c:pt>
                <c:pt idx="3">
                  <c:v>0.75</c:v>
                </c:pt>
                <c:pt idx="4">
                  <c:v>0.41666666666666669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30-4EDA-AC6D-9C154735E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643263"/>
        <c:axId val="462634943"/>
      </c:barChart>
      <c:catAx>
        <c:axId val="4626432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Teflubenzuron</a:t>
                </a:r>
                <a:r>
                  <a:rPr lang="en-US" baseline="0"/>
                  <a:t> (mg/kg dry yeast)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634943"/>
        <c:crosses val="autoZero"/>
        <c:auto val="1"/>
        <c:lblAlgn val="ctr"/>
        <c:lblOffset val="100"/>
        <c:noMultiLvlLbl val="0"/>
      </c:catAx>
      <c:valAx>
        <c:axId val="462634943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Mold rate</a:t>
                </a:r>
                <a:r>
                  <a:rPr lang="en-US" baseline="0"/>
                  <a:t> of egg clutches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2643263"/>
        <c:crosses val="autoZero"/>
        <c:crossBetween val="between"/>
        <c:majorUnit val="0.2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20971076220262888"/>
          <c:y val="8.2261181844219766E-2"/>
          <c:w val="0.14624399494973309"/>
          <c:h val="0.159642440827572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294992</xdr:colOff>
      <xdr:row>11</xdr:row>
      <xdr:rowOff>14942</xdr:rowOff>
    </xdr:from>
    <xdr:to>
      <xdr:col>71</xdr:col>
      <xdr:colOff>29175</xdr:colOff>
      <xdr:row>81</xdr:row>
      <xdr:rowOff>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162216</xdr:colOff>
      <xdr:row>3</xdr:row>
      <xdr:rowOff>27535</xdr:rowOff>
    </xdr:from>
    <xdr:to>
      <xdr:col>61</xdr:col>
      <xdr:colOff>246019</xdr:colOff>
      <xdr:row>37</xdr:row>
      <xdr:rowOff>117023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549274</xdr:colOff>
      <xdr:row>0</xdr:row>
      <xdr:rowOff>101600</xdr:rowOff>
    </xdr:from>
    <xdr:to>
      <xdr:col>17</xdr:col>
      <xdr:colOff>444499</xdr:colOff>
      <xdr:row>17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0"/>
  <sheetViews>
    <sheetView zoomScale="68" zoomScaleNormal="99" workbookViewId="0">
      <pane ySplit="1" topLeftCell="A2" activePane="bottomLeft" state="frozen"/>
      <selection pane="bottomLeft" activeCell="J13" sqref="J13"/>
    </sheetView>
  </sheetViews>
  <sheetFormatPr defaultRowHeight="14.5" x14ac:dyDescent="0.35"/>
  <cols>
    <col min="2" max="2" width="4.1796875" bestFit="1" customWidth="1"/>
    <col min="3" max="3" width="3.08984375" bestFit="1" customWidth="1"/>
    <col min="4" max="4" width="12.1796875" bestFit="1" customWidth="1"/>
    <col min="5" max="5" width="10.1796875" style="10" bestFit="1" customWidth="1"/>
    <col min="6" max="6" width="11.1796875" bestFit="1" customWidth="1"/>
    <col min="7" max="7" width="10.1796875" style="10" bestFit="1" customWidth="1"/>
    <col min="8" max="8" width="11.1796875" bestFit="1" customWidth="1"/>
    <col min="9" max="9" width="10.1796875" style="10" bestFit="1" customWidth="1"/>
    <col min="10" max="10" width="12.1796875" bestFit="1" customWidth="1"/>
    <col min="11" max="11" width="10.1796875" style="10" bestFit="1" customWidth="1"/>
    <col min="12" max="12" width="12.1796875" bestFit="1" customWidth="1"/>
    <col min="13" max="13" width="10.1796875" style="10" bestFit="1" customWidth="1"/>
    <col min="14" max="14" width="12.90625" bestFit="1" customWidth="1"/>
    <col min="15" max="15" width="10.1796875" style="10" bestFit="1" customWidth="1"/>
    <col min="16" max="16" width="12.1796875" bestFit="1" customWidth="1"/>
    <col min="17" max="17" width="10.1796875" style="10" bestFit="1" customWidth="1"/>
    <col min="19" max="19" width="10.1796875" style="10" bestFit="1" customWidth="1"/>
    <col min="21" max="21" width="8.90625" style="10"/>
    <col min="23" max="23" width="8.90625" style="10"/>
    <col min="25" max="25" width="8.90625" style="10"/>
  </cols>
  <sheetData>
    <row r="1" spans="1:50" x14ac:dyDescent="0.35">
      <c r="D1" t="s">
        <v>32</v>
      </c>
      <c r="E1" s="10" t="s">
        <v>33</v>
      </c>
      <c r="F1" t="s">
        <v>34</v>
      </c>
      <c r="G1" s="10" t="s">
        <v>33</v>
      </c>
      <c r="H1" t="s">
        <v>35</v>
      </c>
      <c r="I1" s="10" t="s">
        <v>33</v>
      </c>
      <c r="J1" t="s">
        <v>39</v>
      </c>
      <c r="K1" s="10" t="s">
        <v>33</v>
      </c>
      <c r="L1" t="s">
        <v>40</v>
      </c>
      <c r="M1" s="10" t="s">
        <v>33</v>
      </c>
      <c r="N1" t="s">
        <v>41</v>
      </c>
      <c r="O1" s="10" t="s">
        <v>33</v>
      </c>
      <c r="P1" t="s">
        <v>46</v>
      </c>
      <c r="Q1" s="10" t="s">
        <v>33</v>
      </c>
      <c r="R1" t="s">
        <v>47</v>
      </c>
      <c r="S1" s="10" t="s">
        <v>33</v>
      </c>
      <c r="T1" t="s">
        <v>48</v>
      </c>
      <c r="U1" s="10" t="s">
        <v>33</v>
      </c>
      <c r="V1" t="s">
        <v>49</v>
      </c>
      <c r="W1" s="10" t="s">
        <v>33</v>
      </c>
      <c r="X1" t="s">
        <v>85</v>
      </c>
      <c r="Y1" s="10" t="s">
        <v>33</v>
      </c>
      <c r="AA1" t="s">
        <v>50</v>
      </c>
      <c r="AB1" t="s">
        <v>51</v>
      </c>
      <c r="AC1" t="s">
        <v>52</v>
      </c>
      <c r="AD1" t="s">
        <v>53</v>
      </c>
      <c r="AE1" t="s">
        <v>54</v>
      </c>
      <c r="AF1" t="s">
        <v>55</v>
      </c>
      <c r="AG1" t="s">
        <v>56</v>
      </c>
      <c r="AH1" t="s">
        <v>57</v>
      </c>
      <c r="AI1" t="s">
        <v>58</v>
      </c>
      <c r="AJ1" t="s">
        <v>59</v>
      </c>
      <c r="AK1" t="s">
        <v>60</v>
      </c>
      <c r="AL1" t="s">
        <v>112</v>
      </c>
      <c r="AN1" t="s">
        <v>52</v>
      </c>
      <c r="AO1" t="s">
        <v>55</v>
      </c>
      <c r="AP1" t="s">
        <v>59</v>
      </c>
      <c r="AQ1" t="s">
        <v>61</v>
      </c>
      <c r="AR1" t="s">
        <v>62</v>
      </c>
      <c r="AS1" t="s">
        <v>63</v>
      </c>
      <c r="AT1" t="s">
        <v>64</v>
      </c>
      <c r="AU1" t="s">
        <v>65</v>
      </c>
      <c r="AV1" t="s">
        <v>66</v>
      </c>
      <c r="AW1" t="s">
        <v>67</v>
      </c>
      <c r="AX1" t="s">
        <v>113</v>
      </c>
    </row>
    <row r="2" spans="1:50" x14ac:dyDescent="0.35">
      <c r="A2" t="s">
        <v>68</v>
      </c>
      <c r="B2" t="s">
        <v>0</v>
      </c>
      <c r="C2" t="s">
        <v>8</v>
      </c>
      <c r="D2">
        <v>1</v>
      </c>
      <c r="E2" s="10">
        <v>0.40699999999999997</v>
      </c>
      <c r="F2">
        <v>153</v>
      </c>
      <c r="G2" s="10">
        <v>0.47299999999999998</v>
      </c>
      <c r="H2">
        <v>131</v>
      </c>
      <c r="I2" s="10">
        <v>0.59499999999999997</v>
      </c>
      <c r="J2">
        <v>129</v>
      </c>
      <c r="K2" s="10">
        <v>0.79800000000000004</v>
      </c>
      <c r="L2">
        <v>119</v>
      </c>
      <c r="M2" s="10">
        <v>1.101</v>
      </c>
      <c r="N2">
        <v>96</v>
      </c>
      <c r="O2" s="10">
        <v>1.3069999999999999</v>
      </c>
      <c r="P2">
        <v>101</v>
      </c>
      <c r="Q2" s="10">
        <v>1.472</v>
      </c>
      <c r="R2">
        <v>1</v>
      </c>
      <c r="S2" s="10">
        <v>1.615</v>
      </c>
      <c r="T2">
        <v>1</v>
      </c>
      <c r="U2" s="10">
        <v>1.8220000000000001</v>
      </c>
      <c r="V2">
        <v>2</v>
      </c>
      <c r="X2">
        <v>1</v>
      </c>
      <c r="Y2" s="10">
        <v>1.875</v>
      </c>
      <c r="AB2" s="8">
        <v>0.40699999999999997</v>
      </c>
      <c r="AC2" s="8">
        <f>AVERAGE(G2:G5)</f>
        <v>0.47349999999999992</v>
      </c>
      <c r="AD2" s="8">
        <v>0.59499999999999997</v>
      </c>
      <c r="AE2" s="8">
        <f>AVERAGE(K2:K4)</f>
        <v>0.78733333333333333</v>
      </c>
      <c r="AF2" s="8">
        <f>AVERAGE(M2:M3)</f>
        <v>1.087</v>
      </c>
      <c r="AG2" s="8">
        <f>AVERAGE(O2:O4)</f>
        <v>1.3086666666666666</v>
      </c>
      <c r="AH2" s="8">
        <f>AVERAGE(Q2:Q3)</f>
        <v>1.4685000000000001</v>
      </c>
      <c r="AI2" s="8">
        <f>AVERAGE(S2:S4)</f>
        <v>1.5940000000000001</v>
      </c>
      <c r="AJ2" s="8">
        <f>AVERAGE(U2:U4)</f>
        <v>1.8043333333333333</v>
      </c>
      <c r="AK2" s="8">
        <f>AVERAGE(W3:W4)</f>
        <v>1.6675</v>
      </c>
      <c r="AL2" s="8">
        <f>AVERAGE(Y2:Y4)</f>
        <v>1.89</v>
      </c>
    </row>
    <row r="3" spans="1:50" x14ac:dyDescent="0.35">
      <c r="F3">
        <v>155</v>
      </c>
      <c r="G3" s="10">
        <v>0.46700000000000003</v>
      </c>
      <c r="J3">
        <v>130</v>
      </c>
      <c r="K3" s="10">
        <v>0.78600000000000003</v>
      </c>
      <c r="L3">
        <v>120</v>
      </c>
      <c r="M3" s="10">
        <v>1.073</v>
      </c>
      <c r="N3">
        <v>97</v>
      </c>
      <c r="O3" s="10">
        <v>1.3069999999999999</v>
      </c>
      <c r="P3">
        <v>102</v>
      </c>
      <c r="Q3" s="10">
        <v>1.4650000000000001</v>
      </c>
      <c r="R3">
        <v>2</v>
      </c>
      <c r="S3" s="10">
        <v>1.59</v>
      </c>
      <c r="T3">
        <v>2</v>
      </c>
      <c r="U3" s="10">
        <v>1.7869999999999999</v>
      </c>
      <c r="V3">
        <v>4</v>
      </c>
      <c r="W3" s="10">
        <v>1.667</v>
      </c>
      <c r="X3">
        <v>2</v>
      </c>
      <c r="Y3" s="10">
        <v>1.885</v>
      </c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50" x14ac:dyDescent="0.35">
      <c r="F4">
        <v>156</v>
      </c>
      <c r="G4" s="10">
        <v>0.46899999999999997</v>
      </c>
      <c r="J4">
        <v>132</v>
      </c>
      <c r="K4" s="10">
        <v>0.77800000000000002</v>
      </c>
      <c r="N4">
        <v>98</v>
      </c>
      <c r="O4" s="10">
        <v>1.3120000000000001</v>
      </c>
      <c r="R4">
        <v>3</v>
      </c>
      <c r="S4" s="10">
        <v>1.577</v>
      </c>
      <c r="T4">
        <v>3</v>
      </c>
      <c r="U4" s="10">
        <v>1.804</v>
      </c>
      <c r="V4">
        <v>5</v>
      </c>
      <c r="W4" s="10">
        <v>1.6679999999999999</v>
      </c>
      <c r="X4">
        <v>3</v>
      </c>
      <c r="Y4" s="10">
        <v>1.91</v>
      </c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50" s="5" customFormat="1" x14ac:dyDescent="0.35">
      <c r="E5" s="11"/>
      <c r="F5" s="5">
        <v>158</v>
      </c>
      <c r="G5" s="11">
        <v>0.48499999999999999</v>
      </c>
      <c r="I5" s="11"/>
      <c r="K5" s="11"/>
      <c r="M5" s="11"/>
      <c r="O5" s="11"/>
      <c r="Q5" s="11"/>
      <c r="S5" s="11"/>
      <c r="U5" s="11"/>
      <c r="W5" s="11"/>
      <c r="Y5" s="11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</row>
    <row r="6" spans="1:50" x14ac:dyDescent="0.35">
      <c r="A6" t="s">
        <v>69</v>
      </c>
      <c r="C6" t="s">
        <v>9</v>
      </c>
      <c r="D6">
        <v>5</v>
      </c>
      <c r="E6" s="10">
        <v>0.45</v>
      </c>
      <c r="F6">
        <v>146</v>
      </c>
      <c r="G6" s="10">
        <v>0.48699999999999999</v>
      </c>
      <c r="H6">
        <v>126</v>
      </c>
      <c r="I6" s="10">
        <v>0.754</v>
      </c>
      <c r="J6">
        <v>124</v>
      </c>
      <c r="K6" s="10">
        <v>1.014</v>
      </c>
      <c r="L6">
        <v>109</v>
      </c>
      <c r="M6" s="10">
        <v>1.411</v>
      </c>
      <c r="N6">
        <v>84</v>
      </c>
      <c r="O6" s="10">
        <v>1.71</v>
      </c>
      <c r="P6">
        <v>95</v>
      </c>
      <c r="Q6" s="10">
        <v>1.806</v>
      </c>
      <c r="R6" s="4">
        <v>4</v>
      </c>
      <c r="S6" s="10">
        <v>2.3420000000000001</v>
      </c>
      <c r="T6" s="4">
        <v>4</v>
      </c>
      <c r="U6" s="10">
        <v>2.4119999999999999</v>
      </c>
      <c r="V6" s="4"/>
      <c r="X6" s="4"/>
      <c r="AB6" s="8">
        <v>0.45</v>
      </c>
      <c r="AC6" s="8">
        <f>AVERAGE(G6:G7)</f>
        <v>0.4955</v>
      </c>
      <c r="AD6" s="8">
        <v>0.754</v>
      </c>
      <c r="AE6" s="8">
        <f>AVERAGE(K6:K7)</f>
        <v>1.0095000000000001</v>
      </c>
      <c r="AF6" s="8">
        <f>AVERAGE(M6:M10)</f>
        <v>1.3357999999999999</v>
      </c>
      <c r="AG6" s="8">
        <f>AVERAGE(O6:O10)</f>
        <v>1.6898</v>
      </c>
      <c r="AH6" s="8">
        <f>AVERAGE(Q6:Q8)</f>
        <v>1.7776666666666667</v>
      </c>
      <c r="AI6" s="8">
        <f>AVERAGE(S6:S7)</f>
        <v>2.3485</v>
      </c>
      <c r="AJ6" s="8">
        <v>2.4119999999999999</v>
      </c>
      <c r="AK6" s="14"/>
      <c r="AL6" s="8"/>
    </row>
    <row r="7" spans="1:50" x14ac:dyDescent="0.35">
      <c r="F7">
        <v>147</v>
      </c>
      <c r="G7" s="10">
        <v>0.504</v>
      </c>
      <c r="J7">
        <v>127</v>
      </c>
      <c r="K7" s="10">
        <v>1.0049999999999999</v>
      </c>
      <c r="L7">
        <v>113</v>
      </c>
      <c r="M7" s="10">
        <v>1.3009999999999999</v>
      </c>
      <c r="N7">
        <v>86</v>
      </c>
      <c r="O7" s="10">
        <v>1.671</v>
      </c>
      <c r="P7">
        <v>96</v>
      </c>
      <c r="Q7" s="10">
        <v>1.7569999999999999</v>
      </c>
      <c r="R7" s="4">
        <v>5</v>
      </c>
      <c r="S7" s="10">
        <v>2.355</v>
      </c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spans="1:50" x14ac:dyDescent="0.35">
      <c r="L8">
        <v>114</v>
      </c>
      <c r="M8" s="10">
        <v>1.2969999999999999</v>
      </c>
      <c r="N8">
        <v>89</v>
      </c>
      <c r="O8" s="10">
        <v>1.6930000000000001</v>
      </c>
      <c r="P8">
        <v>97</v>
      </c>
      <c r="Q8" s="10">
        <v>1.77</v>
      </c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</row>
    <row r="9" spans="1:50" x14ac:dyDescent="0.35">
      <c r="L9">
        <v>115</v>
      </c>
      <c r="M9" s="10">
        <v>1.3</v>
      </c>
      <c r="N9">
        <v>90</v>
      </c>
      <c r="O9" s="10">
        <v>1.706</v>
      </c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50" s="5" customFormat="1" x14ac:dyDescent="0.35">
      <c r="E10" s="11"/>
      <c r="G10" s="11"/>
      <c r="I10" s="11"/>
      <c r="K10" s="11"/>
      <c r="L10" s="5">
        <v>108</v>
      </c>
      <c r="M10" s="11">
        <v>1.37</v>
      </c>
      <c r="N10" s="5">
        <v>91</v>
      </c>
      <c r="O10" s="11">
        <v>1.669</v>
      </c>
      <c r="Q10" s="11"/>
      <c r="S10" s="11"/>
      <c r="U10" s="11"/>
      <c r="W10" s="11"/>
      <c r="Y10" s="11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50" x14ac:dyDescent="0.35">
      <c r="A11" t="s">
        <v>70</v>
      </c>
      <c r="C11" t="s">
        <v>11</v>
      </c>
      <c r="D11">
        <v>2</v>
      </c>
      <c r="E11" s="10">
        <v>0.41499999999999998</v>
      </c>
      <c r="F11">
        <v>137</v>
      </c>
      <c r="G11" s="10">
        <v>0.499</v>
      </c>
      <c r="H11">
        <v>122</v>
      </c>
      <c r="I11" s="10">
        <v>0.69399999999999995</v>
      </c>
      <c r="J11">
        <v>121</v>
      </c>
      <c r="K11" s="10">
        <v>0.92500000000000004</v>
      </c>
      <c r="N11">
        <v>77</v>
      </c>
      <c r="O11" s="10">
        <v>1.5309999999999999</v>
      </c>
      <c r="P11">
        <v>91</v>
      </c>
      <c r="Q11" s="10">
        <v>2.0129999999999999</v>
      </c>
      <c r="R11">
        <v>6</v>
      </c>
      <c r="S11" s="10">
        <v>2.2330000000000001</v>
      </c>
      <c r="T11">
        <v>7</v>
      </c>
      <c r="U11" s="10">
        <v>2.145</v>
      </c>
      <c r="V11" s="2">
        <v>7</v>
      </c>
      <c r="W11" s="10">
        <v>2.2429999999999999</v>
      </c>
      <c r="X11" s="2">
        <v>6</v>
      </c>
      <c r="Y11" s="10">
        <v>2.3690000000000002</v>
      </c>
      <c r="AB11" s="8">
        <v>0.41499999999999998</v>
      </c>
      <c r="AC11" s="8">
        <f>AVERAGE(G11:G14)</f>
        <v>0.48899999999999999</v>
      </c>
      <c r="AD11" s="8">
        <f>AVERAGE(I11:I13)</f>
        <v>0.69333333333333336</v>
      </c>
      <c r="AE11" s="8">
        <f>AVERAGE(K11:K13)</f>
        <v>0.93100000000000005</v>
      </c>
      <c r="AF11" s="8"/>
      <c r="AG11" s="8">
        <f>AVERAGE(O11:O17)</f>
        <v>1.5319999999999998</v>
      </c>
      <c r="AH11" s="8">
        <f>AVERAGE(Q11:Q12)</f>
        <v>1.9674999999999998</v>
      </c>
      <c r="AI11" s="8">
        <f>AVERAGE(S11:S13)</f>
        <v>2.2173333333333334</v>
      </c>
      <c r="AJ11" s="8">
        <v>2.145</v>
      </c>
      <c r="AK11" s="8">
        <f>AVERAGE(W11:W12)</f>
        <v>2.2494999999999998</v>
      </c>
      <c r="AL11" s="8">
        <f>AVERAGE(Y11)</f>
        <v>2.3690000000000002</v>
      </c>
    </row>
    <row r="12" spans="1:50" x14ac:dyDescent="0.35">
      <c r="F12">
        <v>139</v>
      </c>
      <c r="G12" s="10">
        <v>0.48199999999999998</v>
      </c>
      <c r="H12">
        <v>123</v>
      </c>
      <c r="I12" s="10">
        <v>0.69399999999999995</v>
      </c>
      <c r="J12">
        <v>122</v>
      </c>
      <c r="K12" s="10">
        <v>0.93</v>
      </c>
      <c r="N12">
        <v>78</v>
      </c>
      <c r="O12" s="10">
        <v>1.5620000000000001</v>
      </c>
      <c r="P12">
        <v>92</v>
      </c>
      <c r="Q12" s="10">
        <v>1.9219999999999999</v>
      </c>
      <c r="R12">
        <v>8</v>
      </c>
      <c r="S12" s="10">
        <v>2.2429999999999999</v>
      </c>
      <c r="V12">
        <v>8</v>
      </c>
      <c r="W12" s="10">
        <v>2.2559999999999998</v>
      </c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</row>
    <row r="13" spans="1:50" x14ac:dyDescent="0.35">
      <c r="F13">
        <v>140</v>
      </c>
      <c r="G13" s="10">
        <v>0.48199999999999998</v>
      </c>
      <c r="H13">
        <v>124</v>
      </c>
      <c r="I13" s="10">
        <v>0.69199999999999995</v>
      </c>
      <c r="J13">
        <v>123</v>
      </c>
      <c r="K13" s="10">
        <v>0.93799999999999994</v>
      </c>
      <c r="N13">
        <v>79</v>
      </c>
      <c r="O13" s="10">
        <v>1.5309999999999999</v>
      </c>
      <c r="R13">
        <v>9</v>
      </c>
      <c r="S13" s="10">
        <v>2.1760000000000002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  <row r="14" spans="1:50" x14ac:dyDescent="0.35">
      <c r="F14">
        <v>142</v>
      </c>
      <c r="G14" s="10">
        <v>0.49299999999999999</v>
      </c>
      <c r="N14">
        <v>80</v>
      </c>
      <c r="O14" s="10">
        <v>1.5409999999999999</v>
      </c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</row>
    <row r="15" spans="1:50" x14ac:dyDescent="0.35">
      <c r="N15">
        <v>81</v>
      </c>
      <c r="O15" s="10">
        <v>1.5189999999999999</v>
      </c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</row>
    <row r="16" spans="1:50" x14ac:dyDescent="0.35">
      <c r="N16">
        <v>82</v>
      </c>
      <c r="O16" s="10">
        <v>1.5209999999999999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</row>
    <row r="17" spans="1:38" s="5" customFormat="1" x14ac:dyDescent="0.35">
      <c r="E17" s="11"/>
      <c r="G17" s="11"/>
      <c r="I17" s="11"/>
      <c r="K17" s="11"/>
      <c r="M17" s="11"/>
      <c r="N17" s="5">
        <v>83</v>
      </c>
      <c r="O17" s="11">
        <v>1.5189999999999999</v>
      </c>
      <c r="Q17" s="11"/>
      <c r="S17" s="11"/>
      <c r="U17" s="11"/>
      <c r="W17" s="11"/>
      <c r="Y17" s="11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</row>
    <row r="18" spans="1:38" x14ac:dyDescent="0.35">
      <c r="A18" t="s">
        <v>71</v>
      </c>
      <c r="C18" t="s">
        <v>12</v>
      </c>
      <c r="D18">
        <v>8</v>
      </c>
      <c r="E18" s="10">
        <v>0.39500000000000002</v>
      </c>
      <c r="F18">
        <v>134</v>
      </c>
      <c r="G18" s="10">
        <v>0.49299999999999999</v>
      </c>
      <c r="H18">
        <v>117</v>
      </c>
      <c r="I18" s="10">
        <v>0.67</v>
      </c>
      <c r="J18">
        <v>118</v>
      </c>
      <c r="K18" s="10">
        <v>0.86399999999999999</v>
      </c>
      <c r="L18">
        <v>98</v>
      </c>
      <c r="M18" s="10">
        <v>1.2010000000000001</v>
      </c>
      <c r="N18">
        <v>72</v>
      </c>
      <c r="O18" s="10">
        <v>1.51</v>
      </c>
      <c r="P18">
        <v>87</v>
      </c>
      <c r="Q18" s="10">
        <v>1.7250000000000001</v>
      </c>
      <c r="R18" s="4">
        <v>10</v>
      </c>
      <c r="S18" s="10">
        <v>1.9550000000000001</v>
      </c>
      <c r="T18">
        <v>8</v>
      </c>
      <c r="U18" s="10">
        <v>1.7589999999999999</v>
      </c>
      <c r="V18" s="4"/>
      <c r="X18" s="4"/>
      <c r="AB18" s="8">
        <v>0.39500000000000002</v>
      </c>
      <c r="AC18" s="8">
        <f>AVERAGE(G18:G20)</f>
        <v>0.49366666666666664</v>
      </c>
      <c r="AD18" s="8">
        <f>AVERAGE(I18:I20)</f>
        <v>0.67233333333333334</v>
      </c>
      <c r="AE18" s="8">
        <f>AVERAGE(K18:K20)</f>
        <v>0.875</v>
      </c>
      <c r="AF18" s="8">
        <f>AVERAGE(M18:M21)</f>
        <v>1.25875</v>
      </c>
      <c r="AG18" s="8">
        <f>AVERAGE(O18:O21)</f>
        <v>1.5077499999999999</v>
      </c>
      <c r="AH18" s="8">
        <f>AVERAGE(Q18:Q19)</f>
        <v>1.7200000000000002</v>
      </c>
      <c r="AI18" s="8">
        <f>AVERAGE(S18:S19)</f>
        <v>1.9570000000000001</v>
      </c>
      <c r="AJ18" s="8">
        <f>AVERAGE(U18:U20)</f>
        <v>1.7463333333333333</v>
      </c>
      <c r="AK18" s="14"/>
      <c r="AL18" s="8"/>
    </row>
    <row r="19" spans="1:38" x14ac:dyDescent="0.35">
      <c r="F19">
        <v>135</v>
      </c>
      <c r="G19" s="10">
        <v>0.504</v>
      </c>
      <c r="H19">
        <v>118</v>
      </c>
      <c r="I19" s="10">
        <v>0.69399999999999995</v>
      </c>
      <c r="J19">
        <v>119</v>
      </c>
      <c r="K19" s="10">
        <v>0.88100000000000001</v>
      </c>
      <c r="L19">
        <v>99</v>
      </c>
      <c r="M19" s="10">
        <v>1.278</v>
      </c>
      <c r="N19">
        <v>73</v>
      </c>
      <c r="O19" s="10">
        <v>1.5149999999999999</v>
      </c>
      <c r="P19">
        <v>88</v>
      </c>
      <c r="Q19" s="10">
        <v>1.7150000000000001</v>
      </c>
      <c r="R19" s="4">
        <v>11</v>
      </c>
      <c r="S19" s="10">
        <v>1.9590000000000001</v>
      </c>
      <c r="T19">
        <v>9</v>
      </c>
      <c r="U19" s="10">
        <v>1.736</v>
      </c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</row>
    <row r="20" spans="1:38" x14ac:dyDescent="0.35">
      <c r="F20">
        <v>136</v>
      </c>
      <c r="G20" s="10">
        <v>0.48399999999999999</v>
      </c>
      <c r="H20">
        <v>119</v>
      </c>
      <c r="I20" s="10">
        <v>0.65300000000000002</v>
      </c>
      <c r="J20">
        <v>120</v>
      </c>
      <c r="K20" s="10">
        <v>0.88</v>
      </c>
      <c r="L20">
        <v>101</v>
      </c>
      <c r="M20" s="10">
        <v>1.2849999999999999</v>
      </c>
      <c r="N20">
        <v>74</v>
      </c>
      <c r="O20" s="10">
        <v>1.4950000000000001</v>
      </c>
      <c r="T20">
        <v>10</v>
      </c>
      <c r="U20" s="10">
        <v>1.744</v>
      </c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</row>
    <row r="21" spans="1:38" s="5" customFormat="1" x14ac:dyDescent="0.35">
      <c r="E21" s="11"/>
      <c r="G21" s="11"/>
      <c r="I21" s="11"/>
      <c r="K21" s="11"/>
      <c r="L21" s="5">
        <v>102</v>
      </c>
      <c r="M21" s="11">
        <v>1.2709999999999999</v>
      </c>
      <c r="N21" s="5">
        <v>76</v>
      </c>
      <c r="O21" s="11">
        <v>1.5109999999999999</v>
      </c>
      <c r="Q21" s="11"/>
      <c r="S21" s="11"/>
      <c r="U21" s="11"/>
      <c r="W21" s="11"/>
      <c r="Y21" s="11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</row>
    <row r="22" spans="1:38" x14ac:dyDescent="0.35">
      <c r="A22" t="s">
        <v>72</v>
      </c>
      <c r="C22" t="s">
        <v>10</v>
      </c>
      <c r="D22">
        <v>11</v>
      </c>
      <c r="E22" s="10">
        <v>0.41199999999999998</v>
      </c>
      <c r="F22">
        <v>126</v>
      </c>
      <c r="G22" s="10">
        <v>0.502</v>
      </c>
      <c r="H22">
        <v>114</v>
      </c>
      <c r="I22" s="10">
        <v>0.72199999999999998</v>
      </c>
      <c r="J22" s="1">
        <v>112</v>
      </c>
      <c r="K22" s="10">
        <v>0.93300000000000005</v>
      </c>
      <c r="L22">
        <v>94</v>
      </c>
      <c r="M22" s="10">
        <v>1.34</v>
      </c>
      <c r="N22">
        <v>69</v>
      </c>
      <c r="O22" s="10">
        <v>1.591</v>
      </c>
      <c r="P22">
        <v>81</v>
      </c>
      <c r="Q22" s="10">
        <v>1.9710000000000001</v>
      </c>
      <c r="R22">
        <v>12</v>
      </c>
      <c r="S22" s="10">
        <v>2.2429999999999999</v>
      </c>
      <c r="T22">
        <v>11</v>
      </c>
      <c r="U22" s="10">
        <v>2.1120000000000001</v>
      </c>
      <c r="V22">
        <v>9</v>
      </c>
      <c r="W22" s="10">
        <v>2.3809999999999998</v>
      </c>
      <c r="X22">
        <v>9</v>
      </c>
      <c r="Y22" s="10">
        <v>2.58</v>
      </c>
      <c r="AB22" s="8">
        <v>0.41199999999999998</v>
      </c>
      <c r="AC22" s="8">
        <f>AVERAGE(G22:G25)</f>
        <v>0.47650000000000003</v>
      </c>
      <c r="AD22" s="8">
        <f>AVERAGE(I22:I24)</f>
        <v>0.70466666666666666</v>
      </c>
      <c r="AE22" s="8">
        <f>AVERAGE(K22:K24)</f>
        <v>0.94333333333333336</v>
      </c>
      <c r="AF22" s="8">
        <f>AVERAGE(M22:M24)</f>
        <v>1.337</v>
      </c>
      <c r="AG22" s="8">
        <f>AVERAGE(O22:O24)</f>
        <v>1.59</v>
      </c>
      <c r="AH22" s="8">
        <f>AVERAGE(Q22:Q24)</f>
        <v>1.9753333333333334</v>
      </c>
      <c r="AI22" s="8">
        <f>AVERAGE(S22:S24)</f>
        <v>2.2490000000000001</v>
      </c>
      <c r="AJ22" s="8">
        <f>AVERAGE(U22:U24)</f>
        <v>2.1046666666666667</v>
      </c>
      <c r="AK22" s="8">
        <f>AVERAGE(W22:W25)</f>
        <v>2.3527499999999999</v>
      </c>
      <c r="AL22" s="8">
        <f>AVERAGE(Y22:Y23)</f>
        <v>2.5484999999999998</v>
      </c>
    </row>
    <row r="23" spans="1:38" x14ac:dyDescent="0.35">
      <c r="F23">
        <v>127</v>
      </c>
      <c r="G23" s="10">
        <v>0.46800000000000003</v>
      </c>
      <c r="H23">
        <v>115</v>
      </c>
      <c r="I23" s="10">
        <v>0.69199999999999995</v>
      </c>
      <c r="J23" s="1">
        <v>114</v>
      </c>
      <c r="K23" s="10">
        <v>0.93100000000000005</v>
      </c>
      <c r="L23">
        <v>95</v>
      </c>
      <c r="M23" s="10">
        <v>1.337</v>
      </c>
      <c r="N23">
        <v>70</v>
      </c>
      <c r="O23" s="10">
        <v>1.593</v>
      </c>
      <c r="P23">
        <v>82</v>
      </c>
      <c r="Q23" s="10">
        <v>1.9730000000000001</v>
      </c>
      <c r="R23">
        <v>13</v>
      </c>
      <c r="S23" s="10">
        <v>2.25</v>
      </c>
      <c r="T23">
        <v>12</v>
      </c>
      <c r="U23" s="10">
        <v>2.1429999999999998</v>
      </c>
      <c r="V23">
        <v>10</v>
      </c>
      <c r="W23" s="10">
        <v>2.3889999999999998</v>
      </c>
      <c r="X23">
        <v>12</v>
      </c>
      <c r="Y23" s="10">
        <v>2.5169999999999999</v>
      </c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spans="1:38" x14ac:dyDescent="0.35">
      <c r="F24">
        <v>130</v>
      </c>
      <c r="G24" s="10">
        <v>0.46899999999999997</v>
      </c>
      <c r="H24">
        <v>116</v>
      </c>
      <c r="I24" s="10">
        <v>0.7</v>
      </c>
      <c r="J24" s="1">
        <v>116</v>
      </c>
      <c r="K24" s="10">
        <v>0.96599999999999997</v>
      </c>
      <c r="L24">
        <v>97</v>
      </c>
      <c r="M24" s="10">
        <v>1.3340000000000001</v>
      </c>
      <c r="N24">
        <v>71</v>
      </c>
      <c r="O24" s="10">
        <v>1.5860000000000001</v>
      </c>
      <c r="P24">
        <v>83</v>
      </c>
      <c r="Q24" s="10">
        <v>1.982</v>
      </c>
      <c r="R24">
        <v>14</v>
      </c>
      <c r="S24" s="10">
        <v>2.254</v>
      </c>
      <c r="T24">
        <v>13</v>
      </c>
      <c r="U24" s="10">
        <v>2.0590000000000002</v>
      </c>
      <c r="V24">
        <v>11</v>
      </c>
      <c r="W24" s="10">
        <v>2.3260000000000001</v>
      </c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</row>
    <row r="25" spans="1:38" s="5" customFormat="1" x14ac:dyDescent="0.35">
      <c r="E25" s="11"/>
      <c r="F25" s="5">
        <v>131</v>
      </c>
      <c r="G25" s="11">
        <v>0.46700000000000003</v>
      </c>
      <c r="I25" s="11"/>
      <c r="K25" s="11"/>
      <c r="M25" s="11"/>
      <c r="O25" s="11"/>
      <c r="Q25" s="11"/>
      <c r="S25" s="11"/>
      <c r="U25" s="11"/>
      <c r="V25" s="5">
        <v>12</v>
      </c>
      <c r="W25" s="11">
        <v>2.3149999999999999</v>
      </c>
      <c r="Y25" s="11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</row>
    <row r="26" spans="1:38" x14ac:dyDescent="0.35">
      <c r="A26" t="s">
        <v>73</v>
      </c>
      <c r="C26" t="s">
        <v>13</v>
      </c>
      <c r="F26" s="1">
        <v>2</v>
      </c>
      <c r="G26" s="10">
        <v>0.42399999999999999</v>
      </c>
      <c r="H26">
        <v>1</v>
      </c>
      <c r="I26" s="10">
        <v>0.625</v>
      </c>
      <c r="J26" s="1">
        <v>2</v>
      </c>
      <c r="K26" s="10">
        <v>0.72499999999999998</v>
      </c>
      <c r="L26" s="1">
        <v>2</v>
      </c>
      <c r="M26" s="10">
        <v>1.0940000000000001</v>
      </c>
      <c r="N26">
        <v>1</v>
      </c>
      <c r="O26" s="10">
        <v>1.2649999999999999</v>
      </c>
      <c r="P26">
        <v>4</v>
      </c>
      <c r="Q26" s="10">
        <v>1.69</v>
      </c>
      <c r="R26">
        <v>15</v>
      </c>
      <c r="S26" s="12">
        <v>1.8979999999999999</v>
      </c>
      <c r="T26">
        <v>14</v>
      </c>
      <c r="U26" s="10">
        <v>1.8680000000000001</v>
      </c>
      <c r="V26">
        <v>14</v>
      </c>
      <c r="W26" s="10">
        <v>1.946</v>
      </c>
      <c r="X26" s="4">
        <v>13</v>
      </c>
      <c r="AB26" s="8"/>
      <c r="AC26" s="13">
        <v>0.42399999999999999</v>
      </c>
      <c r="AD26" s="8">
        <f>AVERAGE(I26:I27)</f>
        <v>0.62349999999999994</v>
      </c>
      <c r="AE26" s="8">
        <f>AVERAGE(K26:K27)</f>
        <v>0.73699999999999999</v>
      </c>
      <c r="AF26" s="8">
        <f>AVERAGE(M26:M29)</f>
        <v>1.0925000000000002</v>
      </c>
      <c r="AG26" s="8">
        <f>AVERAGE(O26:O27)</f>
        <v>1.2709999999999999</v>
      </c>
      <c r="AH26" s="8">
        <f>AVERAGE(Q26:Q28)</f>
        <v>1.7256666666666665</v>
      </c>
      <c r="AI26" s="8">
        <f>AVERAGE(S26:S28)</f>
        <v>1.8903333333333332</v>
      </c>
      <c r="AJ26" s="8">
        <f>AVERAGE(U26:U29)</f>
        <v>1.8687500000000001</v>
      </c>
      <c r="AK26" s="8">
        <f>AVERAGE(W26:W28)</f>
        <v>1.9523333333333335</v>
      </c>
      <c r="AL26" s="8"/>
    </row>
    <row r="27" spans="1:38" x14ac:dyDescent="0.35">
      <c r="F27" s="2"/>
      <c r="H27">
        <v>2</v>
      </c>
      <c r="I27" s="10">
        <v>0.622</v>
      </c>
      <c r="J27" s="1">
        <v>3</v>
      </c>
      <c r="K27" s="10">
        <v>0.749</v>
      </c>
      <c r="L27" s="1">
        <v>4</v>
      </c>
      <c r="M27" s="10">
        <v>1.1120000000000001</v>
      </c>
      <c r="N27">
        <v>2</v>
      </c>
      <c r="O27" s="10">
        <v>1.2769999999999999</v>
      </c>
      <c r="P27">
        <v>5</v>
      </c>
      <c r="Q27" s="10">
        <v>1.736</v>
      </c>
      <c r="R27">
        <v>16</v>
      </c>
      <c r="S27" s="12">
        <v>1.869</v>
      </c>
      <c r="T27">
        <v>15</v>
      </c>
      <c r="U27" s="10">
        <v>1.9359999999999999</v>
      </c>
      <c r="V27">
        <v>15</v>
      </c>
      <c r="W27" s="10">
        <v>1.9450000000000001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spans="1:38" x14ac:dyDescent="0.35">
      <c r="F28" s="2"/>
      <c r="J28" s="2"/>
      <c r="L28" s="1">
        <v>6</v>
      </c>
      <c r="M28" s="10">
        <v>1.099</v>
      </c>
      <c r="P28">
        <v>9</v>
      </c>
      <c r="Q28" s="10">
        <v>1.7509999999999999</v>
      </c>
      <c r="R28">
        <v>17</v>
      </c>
      <c r="S28" s="12">
        <v>1.9039999999999999</v>
      </c>
      <c r="T28">
        <v>16</v>
      </c>
      <c r="U28" s="10">
        <v>1.8440000000000001</v>
      </c>
      <c r="V28">
        <v>16</v>
      </c>
      <c r="W28" s="10">
        <v>1.966</v>
      </c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spans="1:38" s="5" customFormat="1" x14ac:dyDescent="0.35">
      <c r="E29" s="11"/>
      <c r="F29" s="6"/>
      <c r="G29" s="11"/>
      <c r="I29" s="11"/>
      <c r="J29" s="6"/>
      <c r="K29" s="11"/>
      <c r="L29" s="7">
        <v>7</v>
      </c>
      <c r="M29" s="11">
        <v>1.0649999999999999</v>
      </c>
      <c r="O29" s="11"/>
      <c r="Q29" s="11"/>
      <c r="S29" s="11"/>
      <c r="T29" s="5">
        <v>17</v>
      </c>
      <c r="U29" s="11">
        <v>1.827</v>
      </c>
      <c r="W29" s="11"/>
      <c r="Y29" s="11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</row>
    <row r="30" spans="1:38" x14ac:dyDescent="0.35">
      <c r="A30" t="s">
        <v>74</v>
      </c>
      <c r="B30" t="s">
        <v>1</v>
      </c>
      <c r="C30" t="s">
        <v>14</v>
      </c>
      <c r="D30">
        <v>12</v>
      </c>
      <c r="E30" s="10">
        <v>0.40300000000000002</v>
      </c>
      <c r="F30">
        <v>118</v>
      </c>
      <c r="G30" s="10">
        <v>0.54600000000000004</v>
      </c>
      <c r="H30" s="3" t="s">
        <v>36</v>
      </c>
      <c r="I30" s="10">
        <v>0.70399999999999996</v>
      </c>
      <c r="J30" s="2">
        <v>108</v>
      </c>
      <c r="K30" s="10">
        <v>0.83</v>
      </c>
      <c r="L30" s="2">
        <v>87</v>
      </c>
      <c r="M30" s="10">
        <v>1.282</v>
      </c>
      <c r="N30" t="s">
        <v>42</v>
      </c>
      <c r="O30" s="10">
        <v>1.2689999999999999</v>
      </c>
      <c r="P30">
        <v>74</v>
      </c>
      <c r="Q30" s="10">
        <v>1.53</v>
      </c>
      <c r="R30">
        <v>18</v>
      </c>
      <c r="S30" s="12">
        <v>1.8580000000000001</v>
      </c>
      <c r="T30">
        <v>18</v>
      </c>
      <c r="U30" s="10">
        <v>2</v>
      </c>
      <c r="V30">
        <v>17</v>
      </c>
      <c r="W30" s="10">
        <v>2.1240000000000001</v>
      </c>
      <c r="X30">
        <v>14</v>
      </c>
      <c r="Y30" s="10">
        <v>2.17</v>
      </c>
      <c r="AB30" s="8">
        <v>0.40300000000000002</v>
      </c>
      <c r="AC30" s="8">
        <f>AVERAGE(G30:G32)</f>
        <v>0.54433333333333334</v>
      </c>
      <c r="AD30" s="8">
        <f>AVERAGE(I30:I34)</f>
        <v>0.65259999999999996</v>
      </c>
      <c r="AE30" s="8">
        <f>AVERAGE(K30:K37)</f>
        <v>0.85575000000000001</v>
      </c>
      <c r="AF30" s="8">
        <f>AVERAGE(M30:M39)</f>
        <v>1.2298888888888888</v>
      </c>
      <c r="AG30" s="8">
        <f>AVERAGE(O30:O34)</f>
        <v>1.3393999999999999</v>
      </c>
      <c r="AH30" s="8">
        <f>AVERAGE(Q30:Q38)</f>
        <v>1.5557142857142858</v>
      </c>
      <c r="AI30" s="8">
        <f>AVERAGE(S30:S34)</f>
        <v>1.8612500000000001</v>
      </c>
      <c r="AJ30" s="8">
        <f>AVERAGE(U30:U32)</f>
        <v>1.9990000000000001</v>
      </c>
      <c r="AK30" s="8">
        <f>AVERAGE(W30:W34)</f>
        <v>2.0980000000000003</v>
      </c>
      <c r="AL30" s="8">
        <f>AVERAGE(Y30:Y34)</f>
        <v>2.1616666666666666</v>
      </c>
    </row>
    <row r="31" spans="1:38" x14ac:dyDescent="0.35">
      <c r="F31">
        <v>121</v>
      </c>
      <c r="G31" s="10">
        <v>0.54800000000000004</v>
      </c>
      <c r="H31" t="s">
        <v>37</v>
      </c>
      <c r="I31" s="10">
        <v>0.64100000000000001</v>
      </c>
      <c r="J31" s="2"/>
      <c r="K31" s="10">
        <v>0.90300000000000002</v>
      </c>
      <c r="N31" t="s">
        <v>43</v>
      </c>
      <c r="O31" s="10">
        <v>1.2589999999999999</v>
      </c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</row>
    <row r="32" spans="1:38" x14ac:dyDescent="0.35">
      <c r="F32">
        <v>122</v>
      </c>
      <c r="G32" s="10">
        <v>0.53900000000000003</v>
      </c>
      <c r="H32">
        <v>108</v>
      </c>
      <c r="I32" s="10">
        <v>0.63700000000000001</v>
      </c>
      <c r="J32" s="2">
        <v>109</v>
      </c>
      <c r="K32" s="10">
        <v>0.80400000000000005</v>
      </c>
      <c r="L32" s="2">
        <v>88</v>
      </c>
      <c r="M32" s="10">
        <v>1.3149999999999999</v>
      </c>
      <c r="N32" t="s">
        <v>44</v>
      </c>
      <c r="O32" s="10">
        <v>1.3819999999999999</v>
      </c>
      <c r="P32">
        <v>76</v>
      </c>
      <c r="Q32" s="10">
        <v>1.577</v>
      </c>
      <c r="R32">
        <v>20</v>
      </c>
      <c r="S32" s="10">
        <v>1.8480000000000001</v>
      </c>
      <c r="T32">
        <v>19</v>
      </c>
      <c r="U32" s="10">
        <v>1.998</v>
      </c>
      <c r="V32">
        <v>18</v>
      </c>
      <c r="W32" s="10">
        <v>2.09</v>
      </c>
      <c r="X32">
        <v>15</v>
      </c>
      <c r="Y32" s="10">
        <v>2.1669999999999998</v>
      </c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1:38" x14ac:dyDescent="0.35">
      <c r="H33">
        <v>109</v>
      </c>
      <c r="I33" s="10">
        <v>0.64800000000000002</v>
      </c>
      <c r="J33" s="2"/>
      <c r="K33" s="10">
        <v>0.90700000000000003</v>
      </c>
      <c r="M33" s="10">
        <v>1.1479999999999999</v>
      </c>
      <c r="N33">
        <v>62</v>
      </c>
      <c r="O33" s="10">
        <v>1.4430000000000001</v>
      </c>
      <c r="Q33" s="10">
        <v>1.49</v>
      </c>
      <c r="S33" s="10">
        <v>1.87</v>
      </c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1:38" x14ac:dyDescent="0.35">
      <c r="H34" t="s">
        <v>38</v>
      </c>
      <c r="I34" s="10">
        <v>0.63300000000000001</v>
      </c>
      <c r="J34" s="2">
        <v>110</v>
      </c>
      <c r="K34" s="10">
        <v>0.78200000000000003</v>
      </c>
      <c r="L34" s="2">
        <v>89</v>
      </c>
      <c r="M34" s="10">
        <v>1.306</v>
      </c>
      <c r="N34" t="s">
        <v>45</v>
      </c>
      <c r="O34" s="10">
        <v>1.3440000000000001</v>
      </c>
      <c r="P34">
        <v>77</v>
      </c>
      <c r="Q34" s="10">
        <v>1.5760000000000001</v>
      </c>
      <c r="R34">
        <v>21</v>
      </c>
      <c r="S34" s="10">
        <v>1.869</v>
      </c>
      <c r="V34">
        <v>19</v>
      </c>
      <c r="W34" s="10">
        <v>2.08</v>
      </c>
      <c r="X34">
        <v>16</v>
      </c>
      <c r="Y34" s="10">
        <v>2.1480000000000001</v>
      </c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1:38" x14ac:dyDescent="0.35">
      <c r="J35" s="2"/>
      <c r="K35" s="10">
        <v>0.92300000000000004</v>
      </c>
      <c r="M35" s="10">
        <v>1.157</v>
      </c>
      <c r="Q35" s="10">
        <v>1.542</v>
      </c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1:38" x14ac:dyDescent="0.35">
      <c r="J36">
        <v>111</v>
      </c>
      <c r="K36" s="10">
        <v>0.78800000000000003</v>
      </c>
      <c r="L36" s="2">
        <v>90</v>
      </c>
      <c r="M36" s="10">
        <v>1.2989999999999999</v>
      </c>
      <c r="P36">
        <v>78</v>
      </c>
      <c r="Q36" s="10">
        <v>1.5820000000000001</v>
      </c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1:38" x14ac:dyDescent="0.35">
      <c r="K37" s="10">
        <v>0.90900000000000003</v>
      </c>
      <c r="L37" s="2"/>
      <c r="M37" s="10">
        <v>1.155</v>
      </c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1:38" x14ac:dyDescent="0.35">
      <c r="L38" s="2">
        <v>91</v>
      </c>
      <c r="M38" s="10">
        <v>1.28</v>
      </c>
      <c r="P38">
        <v>79</v>
      </c>
      <c r="Q38" s="10">
        <v>1.593</v>
      </c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1:38" s="5" customFormat="1" x14ac:dyDescent="0.35">
      <c r="E39" s="11"/>
      <c r="G39" s="11"/>
      <c r="I39" s="11"/>
      <c r="K39" s="11"/>
      <c r="L39" s="6"/>
      <c r="M39" s="11">
        <v>1.127</v>
      </c>
      <c r="O39" s="11"/>
      <c r="Q39" s="11"/>
      <c r="S39" s="11"/>
      <c r="U39" s="11"/>
      <c r="W39" s="11"/>
      <c r="Y39" s="11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 x14ac:dyDescent="0.35">
      <c r="A40" t="s">
        <v>75</v>
      </c>
      <c r="C40" t="s">
        <v>15</v>
      </c>
      <c r="D40">
        <v>13</v>
      </c>
      <c r="E40" s="10">
        <v>0.42299999999999999</v>
      </c>
      <c r="F40">
        <v>115</v>
      </c>
      <c r="G40" s="10">
        <v>0.44800000000000001</v>
      </c>
      <c r="H40">
        <v>96</v>
      </c>
      <c r="I40" s="10">
        <v>0.61699999999999999</v>
      </c>
      <c r="J40">
        <v>95</v>
      </c>
      <c r="K40" s="10">
        <v>0.77100000000000002</v>
      </c>
      <c r="L40">
        <v>81</v>
      </c>
      <c r="M40" s="10">
        <v>1.1819999999999999</v>
      </c>
      <c r="N40">
        <v>52</v>
      </c>
      <c r="O40" s="10">
        <v>1.2829999999999999</v>
      </c>
      <c r="P40">
        <v>61</v>
      </c>
      <c r="Q40" s="10">
        <v>1.601</v>
      </c>
      <c r="R40">
        <v>22</v>
      </c>
      <c r="S40" s="10">
        <v>1.964</v>
      </c>
      <c r="T40">
        <v>22</v>
      </c>
      <c r="U40" s="10">
        <v>2.16</v>
      </c>
      <c r="V40">
        <v>20</v>
      </c>
      <c r="W40" s="10">
        <v>2.2829999999999999</v>
      </c>
      <c r="X40">
        <v>17</v>
      </c>
      <c r="Y40" s="10">
        <v>2.2000000000000002</v>
      </c>
      <c r="AB40" s="8">
        <v>0.42299999999999999</v>
      </c>
      <c r="AC40" s="8">
        <f>AVERAGE(G40:G42)</f>
        <v>0.45466666666666672</v>
      </c>
      <c r="AD40" s="8">
        <f>AVERAGE(I40:I42)</f>
        <v>0.63266666666666671</v>
      </c>
      <c r="AE40" s="8">
        <f>AVERAGE(K40:K41)</f>
        <v>0.78600000000000003</v>
      </c>
      <c r="AF40" s="8">
        <f>AVERAGE(M40:M43)</f>
        <v>1.16825</v>
      </c>
      <c r="AG40" s="8">
        <f>AVERAGE(O40:O43)</f>
        <v>1.2777500000000002</v>
      </c>
      <c r="AH40" s="8">
        <f>AVERAGE(Q40:Q43)</f>
        <v>1.61425</v>
      </c>
      <c r="AI40" s="8">
        <f>AVERAGE(S40:S42)</f>
        <v>1.9556666666666667</v>
      </c>
      <c r="AJ40" s="8">
        <f>AVERAGE(U40:U42)</f>
        <v>2.1366666666666667</v>
      </c>
      <c r="AK40" s="8">
        <f>AVERAGE(W40:W43)</f>
        <v>2.339</v>
      </c>
      <c r="AL40" s="8">
        <f>AVERAGE(Y40:Y42)</f>
        <v>2.1739999999999999</v>
      </c>
    </row>
    <row r="41" spans="1:38" x14ac:dyDescent="0.35">
      <c r="F41">
        <v>116</v>
      </c>
      <c r="G41" s="10">
        <v>0.46500000000000002</v>
      </c>
      <c r="H41">
        <v>98</v>
      </c>
      <c r="I41" s="10">
        <v>0.64400000000000002</v>
      </c>
      <c r="J41">
        <v>96</v>
      </c>
      <c r="K41" s="10">
        <v>0.80100000000000005</v>
      </c>
      <c r="L41">
        <v>82</v>
      </c>
      <c r="M41" s="10">
        <v>1.181</v>
      </c>
      <c r="N41">
        <v>53</v>
      </c>
      <c r="O41" s="10">
        <v>1.26</v>
      </c>
      <c r="P41">
        <v>62</v>
      </c>
      <c r="Q41" s="10">
        <v>1.591</v>
      </c>
      <c r="R41">
        <v>23</v>
      </c>
      <c r="S41" s="10">
        <v>1.964</v>
      </c>
      <c r="T41">
        <v>23</v>
      </c>
      <c r="U41" s="10">
        <v>2.1469999999999998</v>
      </c>
      <c r="V41">
        <v>21</v>
      </c>
      <c r="W41" s="10">
        <v>2.3450000000000002</v>
      </c>
      <c r="X41">
        <v>18</v>
      </c>
      <c r="Y41" s="10">
        <v>2.1459999999999999</v>
      </c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1:38" x14ac:dyDescent="0.35">
      <c r="F42">
        <v>117</v>
      </c>
      <c r="G42" s="10">
        <v>0.45100000000000001</v>
      </c>
      <c r="H42">
        <v>99</v>
      </c>
      <c r="I42" s="10">
        <v>0.63700000000000001</v>
      </c>
      <c r="L42">
        <v>83</v>
      </c>
      <c r="M42" s="10">
        <v>1.143</v>
      </c>
      <c r="N42">
        <v>54</v>
      </c>
      <c r="O42" s="10">
        <v>1.29</v>
      </c>
      <c r="P42">
        <v>64</v>
      </c>
      <c r="Q42" s="10">
        <v>1.64</v>
      </c>
      <c r="R42">
        <v>27</v>
      </c>
      <c r="S42" s="10">
        <v>1.9390000000000001</v>
      </c>
      <c r="T42">
        <v>24</v>
      </c>
      <c r="U42" s="10">
        <v>2.1030000000000002</v>
      </c>
      <c r="V42">
        <v>22</v>
      </c>
      <c r="W42" s="10">
        <v>2.3660000000000001</v>
      </c>
      <c r="X42">
        <v>19</v>
      </c>
      <c r="Y42" s="10">
        <v>2.1760000000000002</v>
      </c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1:38" s="5" customFormat="1" x14ac:dyDescent="0.35">
      <c r="E43" s="11"/>
      <c r="G43" s="11"/>
      <c r="I43" s="11"/>
      <c r="K43" s="11"/>
      <c r="L43" s="5">
        <v>84</v>
      </c>
      <c r="M43" s="11">
        <v>1.167</v>
      </c>
      <c r="N43" s="5">
        <v>55</v>
      </c>
      <c r="O43" s="11">
        <v>1.278</v>
      </c>
      <c r="P43" s="5">
        <v>68</v>
      </c>
      <c r="Q43" s="11">
        <v>1.625</v>
      </c>
      <c r="S43" s="11"/>
      <c r="U43" s="11"/>
      <c r="V43" s="5">
        <v>23</v>
      </c>
      <c r="W43" s="11">
        <v>2.3620000000000001</v>
      </c>
      <c r="Y43" s="11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1:38" x14ac:dyDescent="0.35">
      <c r="A44" t="s">
        <v>76</v>
      </c>
      <c r="C44" t="s">
        <v>16</v>
      </c>
      <c r="D44">
        <v>14</v>
      </c>
      <c r="E44" s="10">
        <v>0.42299999999999999</v>
      </c>
      <c r="F44">
        <v>108</v>
      </c>
      <c r="G44" s="10">
        <v>0.49299999999999999</v>
      </c>
      <c r="H44">
        <v>93</v>
      </c>
      <c r="I44" s="10">
        <v>0.65800000000000003</v>
      </c>
      <c r="J44" s="1">
        <v>88</v>
      </c>
      <c r="K44" s="10">
        <v>0.96199999999999997</v>
      </c>
      <c r="L44">
        <v>78</v>
      </c>
      <c r="M44" s="10">
        <v>1.3580000000000001</v>
      </c>
      <c r="N44">
        <v>45</v>
      </c>
      <c r="O44" s="10">
        <v>1.6319999999999999</v>
      </c>
      <c r="P44">
        <v>52</v>
      </c>
      <c r="Q44" s="10">
        <v>1.9419999999999999</v>
      </c>
      <c r="R44">
        <v>32</v>
      </c>
      <c r="S44" s="12">
        <v>2.0150000000000001</v>
      </c>
      <c r="T44">
        <v>26</v>
      </c>
      <c r="U44" s="10">
        <v>2.4089999999999998</v>
      </c>
      <c r="V44">
        <v>26</v>
      </c>
      <c r="W44" s="10">
        <v>2.2570000000000001</v>
      </c>
      <c r="X44" s="18">
        <v>21</v>
      </c>
      <c r="Y44" s="10">
        <v>2.1930000000000001</v>
      </c>
      <c r="AB44" s="8">
        <v>0.42299999999999999</v>
      </c>
      <c r="AC44" s="8">
        <f>AVERAGE(G44:G45)</f>
        <v>0.50150000000000006</v>
      </c>
      <c r="AD44" s="8">
        <f>AVERAGE(I44:I46)</f>
        <v>0.66933333333333334</v>
      </c>
      <c r="AE44" s="8">
        <f>AVERAGE(K44:K48)</f>
        <v>0.93940000000000001</v>
      </c>
      <c r="AF44" s="8">
        <f>AVERAGE(M44:M45)</f>
        <v>1.3525</v>
      </c>
      <c r="AG44" s="8">
        <f>AVERAGE(O44:O46)</f>
        <v>1.6546666666666665</v>
      </c>
      <c r="AH44" s="8">
        <f>AVERAGE(Q44:Q49)</f>
        <v>1.8953333333333333</v>
      </c>
      <c r="AI44" s="8">
        <f>AVERAGE(S44:S46)</f>
        <v>2.0373333333333332</v>
      </c>
      <c r="AJ44" s="8">
        <f>AVERAGE(U44:U50)</f>
        <v>2.2325714285714287</v>
      </c>
      <c r="AK44" s="8">
        <v>2.2570000000000001</v>
      </c>
      <c r="AL44" s="8">
        <f>AVERAGE(Y44:Y46)</f>
        <v>2.2053333333333334</v>
      </c>
    </row>
    <row r="45" spans="1:38" x14ac:dyDescent="0.35">
      <c r="F45">
        <v>113</v>
      </c>
      <c r="G45" s="10">
        <v>0.51</v>
      </c>
      <c r="H45">
        <v>94</v>
      </c>
      <c r="I45" s="10">
        <v>0.68100000000000005</v>
      </c>
      <c r="J45" s="1">
        <v>89</v>
      </c>
      <c r="K45" s="10">
        <v>0.94</v>
      </c>
      <c r="L45">
        <v>80</v>
      </c>
      <c r="M45" s="10">
        <v>1.347</v>
      </c>
      <c r="N45">
        <v>47</v>
      </c>
      <c r="O45" s="10">
        <v>1.6479999999999999</v>
      </c>
      <c r="P45">
        <v>53</v>
      </c>
      <c r="Q45" s="10">
        <v>1.9319999999999999</v>
      </c>
      <c r="R45">
        <v>33</v>
      </c>
      <c r="S45" s="12">
        <v>2.1040000000000001</v>
      </c>
      <c r="T45">
        <v>29</v>
      </c>
      <c r="U45" s="10">
        <v>2.2709999999999999</v>
      </c>
      <c r="X45" s="18">
        <v>22</v>
      </c>
      <c r="Y45" s="10">
        <v>2.2200000000000002</v>
      </c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1:38" x14ac:dyDescent="0.35">
      <c r="H46">
        <v>95</v>
      </c>
      <c r="I46" s="10">
        <v>0.66900000000000004</v>
      </c>
      <c r="J46" s="1">
        <v>90</v>
      </c>
      <c r="K46" s="10">
        <v>0.92100000000000004</v>
      </c>
      <c r="N46">
        <v>49</v>
      </c>
      <c r="O46" s="10">
        <v>1.6839999999999999</v>
      </c>
      <c r="P46">
        <v>54</v>
      </c>
      <c r="Q46" s="10">
        <v>1.857</v>
      </c>
      <c r="R46">
        <v>34</v>
      </c>
      <c r="S46" s="12">
        <v>1.9930000000000001</v>
      </c>
      <c r="T46">
        <v>30</v>
      </c>
      <c r="U46" s="10">
        <v>2.242</v>
      </c>
      <c r="X46" s="18">
        <v>23</v>
      </c>
      <c r="Y46" s="10">
        <v>2.2029999999999998</v>
      </c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1:38" x14ac:dyDescent="0.35">
      <c r="J47" s="1">
        <v>91</v>
      </c>
      <c r="K47" s="10">
        <v>0.92400000000000004</v>
      </c>
      <c r="P47">
        <v>55</v>
      </c>
      <c r="Q47" s="10">
        <v>1.851</v>
      </c>
      <c r="T47">
        <v>31</v>
      </c>
      <c r="U47" s="10">
        <v>2.2770000000000001</v>
      </c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1:38" x14ac:dyDescent="0.35">
      <c r="J48" s="1">
        <v>93</v>
      </c>
      <c r="K48" s="10">
        <v>0.95</v>
      </c>
      <c r="P48">
        <v>56</v>
      </c>
      <c r="Q48" s="10">
        <v>1.879</v>
      </c>
      <c r="T48">
        <v>34</v>
      </c>
      <c r="U48" s="10">
        <v>2.1709999999999998</v>
      </c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1:38" x14ac:dyDescent="0.35">
      <c r="J49" s="1"/>
      <c r="P49">
        <v>58</v>
      </c>
      <c r="Q49" s="10">
        <v>1.911</v>
      </c>
      <c r="T49">
        <v>35</v>
      </c>
      <c r="U49" s="10">
        <v>2.1269999999999998</v>
      </c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1:38" s="5" customFormat="1" x14ac:dyDescent="0.35">
      <c r="E50" s="11"/>
      <c r="G50" s="11"/>
      <c r="I50" s="11"/>
      <c r="J50" s="7"/>
      <c r="K50" s="11"/>
      <c r="M50" s="11"/>
      <c r="O50" s="11"/>
      <c r="Q50" s="11"/>
      <c r="S50" s="11"/>
      <c r="T50" s="5">
        <v>36</v>
      </c>
      <c r="U50" s="11">
        <v>2.1309999999999998</v>
      </c>
      <c r="W50" s="11"/>
      <c r="Y50" s="11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1:38" x14ac:dyDescent="0.35">
      <c r="A51" t="s">
        <v>77</v>
      </c>
      <c r="C51" t="s">
        <v>17</v>
      </c>
      <c r="D51">
        <v>15</v>
      </c>
      <c r="E51" s="10">
        <v>0.41899999999999998</v>
      </c>
      <c r="F51">
        <v>100</v>
      </c>
      <c r="G51" s="10">
        <v>0.45400000000000001</v>
      </c>
      <c r="H51">
        <v>86</v>
      </c>
      <c r="I51" s="10">
        <v>0.63200000000000001</v>
      </c>
      <c r="J51" s="2">
        <v>80</v>
      </c>
      <c r="K51" s="10">
        <v>0.86299999999999999</v>
      </c>
      <c r="L51">
        <v>73</v>
      </c>
      <c r="M51" s="10">
        <v>1.232</v>
      </c>
      <c r="N51">
        <v>40</v>
      </c>
      <c r="O51" s="10">
        <v>1.387</v>
      </c>
      <c r="P51">
        <v>44</v>
      </c>
      <c r="Q51" s="10">
        <v>1.6639999999999999</v>
      </c>
      <c r="R51">
        <v>35</v>
      </c>
      <c r="S51" s="10">
        <v>2.0259999999999998</v>
      </c>
      <c r="T51">
        <v>37</v>
      </c>
      <c r="U51" s="10">
        <v>2.1589999999999998</v>
      </c>
      <c r="V51">
        <v>30</v>
      </c>
      <c r="W51" s="10">
        <v>2.085</v>
      </c>
      <c r="X51">
        <v>24</v>
      </c>
      <c r="Y51" s="10">
        <v>2.2679999999999998</v>
      </c>
      <c r="AB51" s="8">
        <v>0.41899999999999998</v>
      </c>
      <c r="AC51" s="8">
        <f>AVERAGE(G51:G55)</f>
        <v>0.4516</v>
      </c>
      <c r="AD51" s="8">
        <f>AVERAGE(I51:I53)</f>
        <v>0.63133333333333341</v>
      </c>
      <c r="AE51" s="8">
        <f>AVERAGE(K51:K54)</f>
        <v>0.85299999999999998</v>
      </c>
      <c r="AF51" s="8">
        <f>AVERAGE(M51:M55)</f>
        <v>1.2411999999999999</v>
      </c>
      <c r="AG51" s="8">
        <f>AVERAGE(O51:O54)</f>
        <v>1.3879999999999999</v>
      </c>
      <c r="AH51" s="8">
        <f>AVERAGE(Q51:Q53)</f>
        <v>1.6943333333333335</v>
      </c>
      <c r="AI51" s="8">
        <f>AVERAGE(S51:S52)</f>
        <v>2.0434999999999999</v>
      </c>
      <c r="AJ51" s="8">
        <f>AVERAGE(U51:U53)</f>
        <v>2.1266666666666669</v>
      </c>
      <c r="AK51" s="8">
        <f>AVERAGE(W51:W52)</f>
        <v>2.081</v>
      </c>
      <c r="AL51" s="8">
        <f>AVERAGE(Y51:Y53)</f>
        <v>2.2349999999999999</v>
      </c>
    </row>
    <row r="52" spans="1:38" x14ac:dyDescent="0.35">
      <c r="F52">
        <v>101</v>
      </c>
      <c r="G52" s="10">
        <v>0.46300000000000002</v>
      </c>
      <c r="H52">
        <v>87</v>
      </c>
      <c r="I52" s="10">
        <v>0.63400000000000001</v>
      </c>
      <c r="J52" s="2">
        <v>83</v>
      </c>
      <c r="K52" s="10">
        <v>0.85299999999999998</v>
      </c>
      <c r="L52">
        <v>74</v>
      </c>
      <c r="M52" s="10">
        <v>1.232</v>
      </c>
      <c r="N52">
        <v>42</v>
      </c>
      <c r="O52" s="10">
        <v>1.39</v>
      </c>
      <c r="P52">
        <v>45</v>
      </c>
      <c r="Q52" s="10">
        <v>1.714</v>
      </c>
      <c r="R52">
        <v>38</v>
      </c>
      <c r="S52" s="10">
        <v>2.0609999999999999</v>
      </c>
      <c r="T52">
        <v>39</v>
      </c>
      <c r="U52" s="10">
        <v>2.113</v>
      </c>
      <c r="V52">
        <v>31</v>
      </c>
      <c r="W52" s="10">
        <v>2.077</v>
      </c>
      <c r="X52">
        <v>25</v>
      </c>
      <c r="Y52" s="10">
        <v>2.2069999999999999</v>
      </c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1:38" x14ac:dyDescent="0.35">
      <c r="F53">
        <v>104</v>
      </c>
      <c r="G53" s="10">
        <v>0.45800000000000002</v>
      </c>
      <c r="H53">
        <v>88</v>
      </c>
      <c r="I53" s="10">
        <v>0.628</v>
      </c>
      <c r="J53" s="2">
        <v>86</v>
      </c>
      <c r="K53" s="10">
        <v>0.85099999999999998</v>
      </c>
      <c r="L53">
        <v>75</v>
      </c>
      <c r="M53" s="10">
        <v>1.2509999999999999</v>
      </c>
      <c r="N53">
        <v>43</v>
      </c>
      <c r="O53" s="10">
        <v>1.393</v>
      </c>
      <c r="P53">
        <v>46</v>
      </c>
      <c r="Q53" s="10">
        <v>1.7050000000000001</v>
      </c>
      <c r="T53">
        <v>40</v>
      </c>
      <c r="U53" s="10">
        <v>2.1080000000000001</v>
      </c>
      <c r="X53">
        <v>26</v>
      </c>
      <c r="Y53" s="10">
        <v>2.23</v>
      </c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1:38" x14ac:dyDescent="0.35">
      <c r="F54">
        <v>106</v>
      </c>
      <c r="G54" s="10">
        <v>0.439</v>
      </c>
      <c r="J54" s="2">
        <v>87</v>
      </c>
      <c r="K54" s="10">
        <v>0.84499999999999997</v>
      </c>
      <c r="L54">
        <v>76</v>
      </c>
      <c r="M54" s="10">
        <v>1.2450000000000001</v>
      </c>
      <c r="N54">
        <v>44</v>
      </c>
      <c r="O54" s="10">
        <v>1.3819999999999999</v>
      </c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1:38" s="5" customFormat="1" x14ac:dyDescent="0.35">
      <c r="E55" s="11"/>
      <c r="F55" s="5">
        <v>107</v>
      </c>
      <c r="G55" s="11">
        <v>0.44400000000000001</v>
      </c>
      <c r="I55" s="11"/>
      <c r="J55" s="6"/>
      <c r="K55" s="11"/>
      <c r="L55" s="5">
        <v>77</v>
      </c>
      <c r="M55" s="11">
        <v>1.246</v>
      </c>
      <c r="O55" s="11"/>
      <c r="Q55" s="11"/>
      <c r="S55" s="11"/>
      <c r="U55" s="11"/>
      <c r="W55" s="11"/>
      <c r="Y55" s="11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1:38" x14ac:dyDescent="0.35">
      <c r="A56" t="s">
        <v>78</v>
      </c>
      <c r="C56" t="s">
        <v>18</v>
      </c>
      <c r="D56">
        <v>16</v>
      </c>
      <c r="E56" s="10">
        <v>0.42799999999999999</v>
      </c>
      <c r="F56">
        <v>87</v>
      </c>
      <c r="G56" s="10">
        <v>0.503</v>
      </c>
      <c r="H56">
        <v>78</v>
      </c>
      <c r="I56" s="10">
        <v>0.72</v>
      </c>
      <c r="J56" s="2">
        <v>71</v>
      </c>
      <c r="K56" s="10">
        <v>0.95299999999999996</v>
      </c>
      <c r="L56">
        <v>70</v>
      </c>
      <c r="M56" s="10">
        <v>1.353</v>
      </c>
      <c r="N56">
        <v>36</v>
      </c>
      <c r="O56" s="10">
        <v>1.516</v>
      </c>
      <c r="P56">
        <v>34</v>
      </c>
      <c r="Q56" s="10">
        <v>1.7949999999999999</v>
      </c>
      <c r="R56">
        <v>39</v>
      </c>
      <c r="S56" s="10">
        <v>1.988</v>
      </c>
      <c r="T56">
        <v>41</v>
      </c>
      <c r="U56" s="10">
        <v>2.1579999999999999</v>
      </c>
      <c r="V56">
        <v>32</v>
      </c>
      <c r="W56" s="10">
        <v>2.157</v>
      </c>
      <c r="X56" s="18">
        <v>27</v>
      </c>
      <c r="Y56" s="10">
        <v>1.9850000000000001</v>
      </c>
      <c r="AB56" s="8">
        <f>AVERAGE(E56:E57)</f>
        <v>0.41799999999999998</v>
      </c>
      <c r="AC56" s="8">
        <f>AVERAGE(G56:G59)</f>
        <v>0.51449999999999996</v>
      </c>
      <c r="AD56" s="8">
        <f>AVERAGE(I56:I58)</f>
        <v>0.71833333333333327</v>
      </c>
      <c r="AE56" s="8">
        <f>AVERAGE(K56:K58)</f>
        <v>0.94466666666666665</v>
      </c>
      <c r="AF56" s="8">
        <f>AVERAGE(M56:M58)</f>
        <v>1.3476666666666668</v>
      </c>
      <c r="AG56" s="8">
        <f>AVERAGE(O56:O58)</f>
        <v>1.5623333333333334</v>
      </c>
      <c r="AH56" s="8">
        <f>AVERAGE(Q56:Q60)</f>
        <v>1.8025999999999995</v>
      </c>
      <c r="AI56" s="8">
        <v>1.988</v>
      </c>
      <c r="AJ56" s="8">
        <f>AVERAGE(U56:U58)</f>
        <v>2.1456666666666666</v>
      </c>
      <c r="AK56" s="8">
        <f>AVERAGE(W56:W58)</f>
        <v>2.1443333333333334</v>
      </c>
      <c r="AL56" s="8">
        <f>AVERAGE(Y56:Y58)</f>
        <v>1.9740000000000002</v>
      </c>
    </row>
    <row r="57" spans="1:38" x14ac:dyDescent="0.35">
      <c r="D57">
        <v>20</v>
      </c>
      <c r="E57" s="10">
        <v>0.40799999999999997</v>
      </c>
      <c r="F57">
        <v>92</v>
      </c>
      <c r="G57" s="10">
        <v>0.497</v>
      </c>
      <c r="H57">
        <v>79</v>
      </c>
      <c r="I57" s="10">
        <v>0.7</v>
      </c>
      <c r="J57" s="2">
        <v>72</v>
      </c>
      <c r="K57" s="10">
        <v>0.92900000000000005</v>
      </c>
      <c r="L57">
        <v>71</v>
      </c>
      <c r="M57" s="10">
        <v>1.341</v>
      </c>
      <c r="N57">
        <v>37</v>
      </c>
      <c r="O57" s="10">
        <v>1.6160000000000001</v>
      </c>
      <c r="P57">
        <v>35</v>
      </c>
      <c r="Q57" s="10">
        <v>1.792</v>
      </c>
      <c r="T57">
        <v>42</v>
      </c>
      <c r="U57" s="10">
        <v>2.1280000000000001</v>
      </c>
      <c r="V57">
        <v>33</v>
      </c>
      <c r="W57" s="10">
        <v>2.1320000000000001</v>
      </c>
      <c r="X57" s="18">
        <v>28</v>
      </c>
      <c r="Y57" s="10">
        <v>1.9810000000000001</v>
      </c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1:38" x14ac:dyDescent="0.35">
      <c r="F58">
        <v>96</v>
      </c>
      <c r="G58" s="10">
        <v>0.54600000000000004</v>
      </c>
      <c r="H58">
        <v>81</v>
      </c>
      <c r="I58" s="10">
        <v>0.73499999999999999</v>
      </c>
      <c r="J58" s="2">
        <v>77</v>
      </c>
      <c r="K58" s="10">
        <v>0.95199999999999996</v>
      </c>
      <c r="L58">
        <v>72</v>
      </c>
      <c r="M58" s="10">
        <v>1.349</v>
      </c>
      <c r="N58">
        <v>38</v>
      </c>
      <c r="O58" s="10">
        <v>1.5549999999999999</v>
      </c>
      <c r="P58">
        <v>36</v>
      </c>
      <c r="Q58" s="10">
        <v>1.8240000000000001</v>
      </c>
      <c r="T58">
        <v>43</v>
      </c>
      <c r="U58" s="10">
        <v>2.1509999999999998</v>
      </c>
      <c r="V58">
        <v>34</v>
      </c>
      <c r="W58" s="10">
        <v>2.1440000000000001</v>
      </c>
      <c r="X58" s="18">
        <v>29</v>
      </c>
      <c r="Y58" s="10">
        <v>1.956</v>
      </c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1:38" x14ac:dyDescent="0.35">
      <c r="F59">
        <v>98</v>
      </c>
      <c r="G59" s="10">
        <v>0.51200000000000001</v>
      </c>
      <c r="P59">
        <v>37</v>
      </c>
      <c r="Q59" s="10">
        <v>1.7989999999999999</v>
      </c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spans="1:38" s="5" customFormat="1" x14ac:dyDescent="0.35">
      <c r="E60" s="11"/>
      <c r="G60" s="11"/>
      <c r="I60" s="11"/>
      <c r="K60" s="11"/>
      <c r="M60" s="11"/>
      <c r="O60" s="11"/>
      <c r="P60" s="5">
        <v>38</v>
      </c>
      <c r="Q60" s="11">
        <v>1.8029999999999999</v>
      </c>
      <c r="S60" s="11"/>
      <c r="U60" s="11"/>
      <c r="W60" s="11"/>
      <c r="Y60" s="11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1:38" x14ac:dyDescent="0.35">
      <c r="A61" t="s">
        <v>79</v>
      </c>
      <c r="C61" t="s">
        <v>19</v>
      </c>
      <c r="D61">
        <v>21</v>
      </c>
      <c r="E61" s="10">
        <v>0.39900000000000002</v>
      </c>
      <c r="F61">
        <v>4</v>
      </c>
      <c r="G61" s="10">
        <v>0.46700000000000003</v>
      </c>
      <c r="H61">
        <v>5</v>
      </c>
      <c r="I61" s="10">
        <v>0.64900000000000002</v>
      </c>
      <c r="J61">
        <v>4</v>
      </c>
      <c r="K61" s="10">
        <v>0.92200000000000004</v>
      </c>
      <c r="L61">
        <v>8</v>
      </c>
      <c r="M61" s="10">
        <v>1.194</v>
      </c>
      <c r="N61">
        <v>4</v>
      </c>
      <c r="O61" s="10">
        <v>1.4570000000000001</v>
      </c>
      <c r="P61">
        <v>10</v>
      </c>
      <c r="Q61" s="10">
        <v>1.6659999999999999</v>
      </c>
      <c r="R61">
        <v>41</v>
      </c>
      <c r="S61" s="10">
        <v>1.7509999999999999</v>
      </c>
      <c r="T61">
        <v>45</v>
      </c>
      <c r="U61" s="10">
        <v>1.954</v>
      </c>
      <c r="V61">
        <v>35</v>
      </c>
      <c r="W61" s="10">
        <v>1.89</v>
      </c>
      <c r="X61" s="18">
        <v>31</v>
      </c>
      <c r="Y61" s="10">
        <v>1.9650000000000001</v>
      </c>
      <c r="AB61" s="8">
        <f>AVERAGE(E61:E62)</f>
        <v>0.41200000000000003</v>
      </c>
      <c r="AC61" s="8">
        <f>AVERAGE(G61:G63)</f>
        <v>0.47500000000000003</v>
      </c>
      <c r="AD61" s="8">
        <f>AVERAGE(I61:I63)</f>
        <v>0.67266666666666663</v>
      </c>
      <c r="AE61" s="8">
        <f>AVERAGE(K61:K62)</f>
        <v>0.88500000000000001</v>
      </c>
      <c r="AF61" s="8">
        <f>AVERAGE(M61:M63)</f>
        <v>1.2483333333333333</v>
      </c>
      <c r="AG61" s="8">
        <f>AVERAGE(O61:O63)</f>
        <v>1.4690000000000001</v>
      </c>
      <c r="AH61" s="8">
        <f>AVERAGE(Q61:Q63)</f>
        <v>1.6353333333333333</v>
      </c>
      <c r="AI61" s="8">
        <f>AVERAGE(S61:S62)</f>
        <v>1.738</v>
      </c>
      <c r="AJ61" s="8">
        <f>AVERAGE(U61:U63)</f>
        <v>1.944</v>
      </c>
      <c r="AK61" s="8">
        <f>AVERAGE(W61:W62)</f>
        <v>1.8984999999999999</v>
      </c>
      <c r="AL61" s="8">
        <f>AVERAGE(Y61:Y62)</f>
        <v>1.9595</v>
      </c>
    </row>
    <row r="62" spans="1:38" x14ac:dyDescent="0.35">
      <c r="D62">
        <v>23</v>
      </c>
      <c r="E62" s="10">
        <v>0.42499999999999999</v>
      </c>
      <c r="F62">
        <v>5</v>
      </c>
      <c r="G62" s="10">
        <v>0.48399999999999999</v>
      </c>
      <c r="H62">
        <v>7</v>
      </c>
      <c r="I62" s="10">
        <v>0.68200000000000005</v>
      </c>
      <c r="J62">
        <v>5</v>
      </c>
      <c r="K62" s="10">
        <v>0.84799999999999998</v>
      </c>
      <c r="L62">
        <v>11</v>
      </c>
      <c r="M62" s="10">
        <v>1.2889999999999999</v>
      </c>
      <c r="N62">
        <v>5</v>
      </c>
      <c r="O62" s="10">
        <v>1.466</v>
      </c>
      <c r="P62">
        <v>11</v>
      </c>
      <c r="Q62" s="10">
        <v>1.6020000000000001</v>
      </c>
      <c r="R62">
        <v>42</v>
      </c>
      <c r="S62" s="10">
        <v>1.7250000000000001</v>
      </c>
      <c r="T62">
        <v>46</v>
      </c>
      <c r="U62" s="10">
        <v>1.9379999999999999</v>
      </c>
      <c r="V62">
        <v>36</v>
      </c>
      <c r="W62" s="10">
        <v>1.907</v>
      </c>
      <c r="X62" s="18">
        <v>33</v>
      </c>
      <c r="Y62" s="10">
        <v>1.954</v>
      </c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spans="1:38" s="21" customFormat="1" x14ac:dyDescent="0.35">
      <c r="E63" s="12"/>
      <c r="F63" s="21">
        <v>7</v>
      </c>
      <c r="G63" s="12">
        <v>0.47399999999999998</v>
      </c>
      <c r="H63" s="21">
        <v>8</v>
      </c>
      <c r="I63" s="12">
        <v>0.68700000000000006</v>
      </c>
      <c r="K63" s="12"/>
      <c r="L63" s="21">
        <v>14</v>
      </c>
      <c r="M63" s="12">
        <v>1.262</v>
      </c>
      <c r="N63" s="21">
        <v>6</v>
      </c>
      <c r="O63" s="12">
        <v>1.484</v>
      </c>
      <c r="P63" s="21">
        <v>13</v>
      </c>
      <c r="Q63" s="12">
        <v>1.6379999999999999</v>
      </c>
      <c r="R63" s="18"/>
      <c r="S63" s="12"/>
      <c r="T63" s="21">
        <v>47</v>
      </c>
      <c r="U63" s="12">
        <v>1.94</v>
      </c>
      <c r="W63" s="12"/>
      <c r="Y63" s="12"/>
      <c r="AB63" s="22"/>
      <c r="AC63" s="22"/>
      <c r="AD63" s="22"/>
      <c r="AE63" s="22"/>
      <c r="AF63" s="22"/>
      <c r="AG63" s="22"/>
      <c r="AH63" s="22"/>
      <c r="AI63" s="22"/>
      <c r="AJ63" s="22"/>
      <c r="AK63" s="22"/>
    </row>
    <row r="64" spans="1:38" s="5" customFormat="1" x14ac:dyDescent="0.35">
      <c r="E64" s="11"/>
      <c r="G64" s="11"/>
      <c r="I64" s="11"/>
      <c r="K64" s="11"/>
      <c r="M64" s="11"/>
      <c r="O64" s="11"/>
      <c r="P64" s="5">
        <v>14</v>
      </c>
      <c r="Q64" s="11">
        <v>1.609</v>
      </c>
      <c r="S64" s="11"/>
      <c r="U64" s="11"/>
      <c r="W64" s="11"/>
      <c r="Y64" s="11"/>
    </row>
    <row r="65" spans="1:38" x14ac:dyDescent="0.35">
      <c r="A65" t="s">
        <v>114</v>
      </c>
      <c r="B65" t="s">
        <v>2</v>
      </c>
      <c r="C65" t="s">
        <v>20</v>
      </c>
      <c r="D65">
        <v>26</v>
      </c>
      <c r="E65" s="10">
        <v>0.40400000000000003</v>
      </c>
      <c r="F65">
        <v>83</v>
      </c>
      <c r="G65" s="10">
        <v>0.48299999999999998</v>
      </c>
      <c r="H65">
        <v>75</v>
      </c>
      <c r="I65" s="10">
        <v>0.49199999999999999</v>
      </c>
      <c r="J65">
        <v>63</v>
      </c>
      <c r="K65" s="10">
        <v>0.51600000000000001</v>
      </c>
      <c r="L65">
        <v>67</v>
      </c>
      <c r="M65" s="10">
        <v>0.46700000000000003</v>
      </c>
      <c r="N65" s="4"/>
      <c r="P65" s="4"/>
      <c r="R65" s="4"/>
      <c r="T65" s="4"/>
      <c r="V65" s="4"/>
      <c r="X65" s="4"/>
      <c r="AB65" s="8">
        <v>0.40400000000000003</v>
      </c>
      <c r="AC65" s="8">
        <f>AVERAGE(G65:G66)</f>
        <v>0.49099999999999999</v>
      </c>
      <c r="AD65" s="8">
        <f>AVERAGE(I65:I66)</f>
        <v>0.51400000000000001</v>
      </c>
      <c r="AE65" s="8">
        <f>AVERAGE(K65:K66)</f>
        <v>0.51649999999999996</v>
      </c>
      <c r="AF65" s="8">
        <f>AVERAGE(M65:M66)</f>
        <v>0.46400000000000002</v>
      </c>
      <c r="AG65" s="8"/>
      <c r="AH65" s="8"/>
      <c r="AI65" s="8"/>
      <c r="AJ65" s="8"/>
      <c r="AK65" s="8"/>
      <c r="AL65" s="8"/>
    </row>
    <row r="66" spans="1:38" s="5" customFormat="1" x14ac:dyDescent="0.35">
      <c r="E66" s="11"/>
      <c r="F66" s="5">
        <v>85</v>
      </c>
      <c r="G66" s="11">
        <v>0.499</v>
      </c>
      <c r="H66" s="5">
        <v>76</v>
      </c>
      <c r="I66" s="11">
        <v>0.53600000000000003</v>
      </c>
      <c r="J66" s="5">
        <v>66</v>
      </c>
      <c r="K66" s="11">
        <v>0.51700000000000002</v>
      </c>
      <c r="L66" s="5">
        <v>68</v>
      </c>
      <c r="M66" s="11">
        <v>0.46100000000000002</v>
      </c>
      <c r="O66" s="11"/>
      <c r="Q66" s="11"/>
      <c r="S66" s="11"/>
      <c r="U66" s="11"/>
      <c r="W66" s="11"/>
      <c r="Y66" s="11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</row>
    <row r="67" spans="1:38" x14ac:dyDescent="0.35">
      <c r="A67" t="s">
        <v>115</v>
      </c>
      <c r="C67" t="s">
        <v>21</v>
      </c>
      <c r="D67">
        <v>25</v>
      </c>
      <c r="E67" s="10">
        <v>0.40600000000000003</v>
      </c>
      <c r="F67">
        <v>75</v>
      </c>
      <c r="G67" s="10">
        <v>0.47399999999999998</v>
      </c>
      <c r="H67">
        <v>71</v>
      </c>
      <c r="I67" s="10">
        <v>0.45900000000000002</v>
      </c>
      <c r="J67">
        <v>59</v>
      </c>
      <c r="K67" s="10">
        <v>0.48399999999999999</v>
      </c>
      <c r="L67">
        <v>64</v>
      </c>
      <c r="M67" s="10">
        <v>0.45500000000000002</v>
      </c>
      <c r="N67" s="4">
        <v>34</v>
      </c>
      <c r="O67" s="10">
        <v>0.44900000000000001</v>
      </c>
      <c r="P67" s="4">
        <v>33</v>
      </c>
      <c r="R67" s="4"/>
      <c r="T67" s="4"/>
      <c r="V67" s="4"/>
      <c r="X67" s="4"/>
      <c r="AB67" s="8">
        <v>0.40600000000000003</v>
      </c>
      <c r="AC67" s="8">
        <f>AVERAGE(G67:G70)</f>
        <v>0.45449999999999996</v>
      </c>
      <c r="AD67" s="8">
        <f>AVERAGE(I67:I69)</f>
        <v>0.46666666666666673</v>
      </c>
      <c r="AE67" s="8">
        <f>AVERAGE(K67:K69)</f>
        <v>0.47566666666666668</v>
      </c>
      <c r="AF67" s="8">
        <f>AVERAGE(M67:M69)</f>
        <v>0.45100000000000001</v>
      </c>
      <c r="AG67" s="8">
        <f>AVERAGE(O67:O68)</f>
        <v>0.46499999999999997</v>
      </c>
      <c r="AH67" s="8"/>
      <c r="AI67" s="8"/>
      <c r="AJ67" s="8"/>
      <c r="AK67" s="8"/>
      <c r="AL67" s="8"/>
    </row>
    <row r="68" spans="1:38" x14ac:dyDescent="0.35">
      <c r="F68">
        <v>76</v>
      </c>
      <c r="G68" s="10">
        <v>0.43</v>
      </c>
      <c r="H68">
        <v>73</v>
      </c>
      <c r="I68" s="10">
        <v>0.47799999999999998</v>
      </c>
      <c r="J68">
        <v>60</v>
      </c>
      <c r="K68" s="10">
        <v>0.47899999999999998</v>
      </c>
      <c r="L68">
        <v>65</v>
      </c>
      <c r="M68" s="10">
        <v>0.44800000000000001</v>
      </c>
      <c r="N68" s="4">
        <v>35</v>
      </c>
      <c r="O68" s="10">
        <v>0.48099999999999998</v>
      </c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  <row r="69" spans="1:38" x14ac:dyDescent="0.35">
      <c r="F69">
        <v>78</v>
      </c>
      <c r="G69" s="10">
        <v>0.45400000000000001</v>
      </c>
      <c r="H69">
        <v>74</v>
      </c>
      <c r="I69" s="10">
        <v>0.46300000000000002</v>
      </c>
      <c r="J69">
        <v>61</v>
      </c>
      <c r="K69" s="10">
        <v>0.46400000000000002</v>
      </c>
      <c r="L69">
        <v>66</v>
      </c>
      <c r="M69" s="10">
        <v>0.45</v>
      </c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</row>
    <row r="70" spans="1:38" s="5" customFormat="1" x14ac:dyDescent="0.35">
      <c r="E70" s="11"/>
      <c r="F70" s="5">
        <v>81</v>
      </c>
      <c r="G70" s="11">
        <v>0.46</v>
      </c>
      <c r="I70" s="11"/>
      <c r="K70" s="11"/>
      <c r="M70" s="11"/>
      <c r="O70" s="11"/>
      <c r="Q70" s="11"/>
      <c r="S70" s="11"/>
      <c r="U70" s="11"/>
      <c r="W70" s="11"/>
      <c r="Y70" s="11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</row>
    <row r="71" spans="1:38" x14ac:dyDescent="0.35">
      <c r="A71" t="s">
        <v>116</v>
      </c>
      <c r="C71" t="s">
        <v>22</v>
      </c>
      <c r="D71">
        <v>28</v>
      </c>
      <c r="E71" s="10">
        <v>0.47299999999999998</v>
      </c>
      <c r="F71">
        <v>71</v>
      </c>
      <c r="G71" s="10">
        <v>0.47799999999999998</v>
      </c>
      <c r="H71">
        <v>61</v>
      </c>
      <c r="I71" s="10">
        <v>0.57599999999999996</v>
      </c>
      <c r="J71">
        <v>53</v>
      </c>
      <c r="K71" s="10">
        <v>0.55800000000000005</v>
      </c>
      <c r="L71">
        <v>61</v>
      </c>
      <c r="M71" s="10">
        <v>0.68</v>
      </c>
      <c r="N71" s="4">
        <v>32</v>
      </c>
      <c r="O71" s="10">
        <v>0.88300000000000001</v>
      </c>
      <c r="P71" s="4">
        <v>32</v>
      </c>
      <c r="R71" s="4"/>
      <c r="T71" s="4"/>
      <c r="V71" s="4"/>
      <c r="X71" s="4"/>
      <c r="AB71" s="8">
        <v>0.47299999999999998</v>
      </c>
      <c r="AC71" s="8">
        <f>AVERAGE(G71:G72)</f>
        <v>0.47699999999999998</v>
      </c>
      <c r="AD71" s="8">
        <f>AVERAGE(I71:I73)</f>
        <v>0.57633333333333325</v>
      </c>
      <c r="AE71" s="8">
        <f>AVERAGE(K71:K72)</f>
        <v>0.5605</v>
      </c>
      <c r="AF71" s="8">
        <f>AVERAGE(M71:M73)</f>
        <v>0.67600000000000005</v>
      </c>
      <c r="AG71" s="8">
        <f>AVERAGE(O71:O72)</f>
        <v>0.87450000000000006</v>
      </c>
      <c r="AH71" s="8"/>
      <c r="AI71" s="8"/>
      <c r="AJ71" s="8"/>
      <c r="AK71" s="8"/>
      <c r="AL71" s="8"/>
    </row>
    <row r="72" spans="1:38" x14ac:dyDescent="0.35">
      <c r="F72">
        <v>74</v>
      </c>
      <c r="G72" s="10">
        <v>0.47599999999999998</v>
      </c>
      <c r="H72">
        <v>62</v>
      </c>
      <c r="I72" s="10">
        <v>0.56999999999999995</v>
      </c>
      <c r="J72">
        <v>56</v>
      </c>
      <c r="K72" s="10">
        <v>0.56299999999999994</v>
      </c>
      <c r="L72">
        <v>62</v>
      </c>
      <c r="M72" s="10">
        <v>0.66600000000000004</v>
      </c>
      <c r="N72" s="4">
        <v>33</v>
      </c>
      <c r="O72" s="10">
        <v>0.86599999999999999</v>
      </c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 s="5" customFormat="1" x14ac:dyDescent="0.35">
      <c r="E73" s="11"/>
      <c r="G73" s="11"/>
      <c r="H73" s="5">
        <v>68</v>
      </c>
      <c r="I73" s="11">
        <v>0.58299999999999996</v>
      </c>
      <c r="K73" s="11"/>
      <c r="L73" s="5">
        <v>63</v>
      </c>
      <c r="M73" s="11">
        <v>0.68200000000000005</v>
      </c>
      <c r="O73" s="11"/>
      <c r="Q73" s="11"/>
      <c r="S73" s="11"/>
      <c r="U73" s="11"/>
      <c r="W73" s="11"/>
      <c r="Y73" s="11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</row>
    <row r="74" spans="1:38" x14ac:dyDescent="0.35">
      <c r="A74" t="s">
        <v>117</v>
      </c>
      <c r="C74" t="s">
        <v>23</v>
      </c>
      <c r="D74">
        <v>29</v>
      </c>
      <c r="E74" s="10">
        <v>0.41899999999999998</v>
      </c>
      <c r="F74">
        <v>62</v>
      </c>
      <c r="G74" s="10">
        <v>0.41299999999999998</v>
      </c>
      <c r="H74">
        <v>52</v>
      </c>
      <c r="I74" s="10">
        <v>0.51100000000000001</v>
      </c>
      <c r="J74">
        <v>45</v>
      </c>
      <c r="K74" s="10">
        <v>0.56000000000000005</v>
      </c>
      <c r="L74">
        <v>57</v>
      </c>
      <c r="M74" s="10">
        <v>0.72799999999999998</v>
      </c>
      <c r="N74">
        <v>27</v>
      </c>
      <c r="O74" s="10">
        <v>1.117</v>
      </c>
      <c r="P74">
        <v>18</v>
      </c>
      <c r="Q74" s="10">
        <v>1.4379999999999999</v>
      </c>
      <c r="R74" s="16">
        <v>43</v>
      </c>
      <c r="S74" s="10">
        <v>1.421</v>
      </c>
      <c r="T74" s="19">
        <v>48</v>
      </c>
      <c r="U74" s="10">
        <v>1.2749999999999999</v>
      </c>
      <c r="V74">
        <v>37</v>
      </c>
      <c r="W74" s="10">
        <v>1.569</v>
      </c>
      <c r="X74">
        <v>34</v>
      </c>
      <c r="Y74" s="10">
        <v>1.405</v>
      </c>
      <c r="AB74" s="8">
        <f>AVERAGE(E74:E75)</f>
        <v>0.40349999999999997</v>
      </c>
      <c r="AC74" s="8">
        <f>AVERAGE(G74:G78)</f>
        <v>0.42679999999999996</v>
      </c>
      <c r="AD74" s="8">
        <f>AVERAGE(I74:I78)</f>
        <v>0.51880000000000004</v>
      </c>
      <c r="AE74" s="8">
        <f>AVERAGE(K74:K77)</f>
        <v>0.55574999999999997</v>
      </c>
      <c r="AF74" s="8">
        <f>AVERAGE(M74:M76)</f>
        <v>0.73333333333333328</v>
      </c>
      <c r="AG74" s="8">
        <f>AVERAGE(O74:O77)</f>
        <v>1.089</v>
      </c>
      <c r="AH74" s="8">
        <f>AVERAGE(Q74:Q78)</f>
        <v>1.4266000000000001</v>
      </c>
      <c r="AI74" s="8">
        <f>AVERAGE(S74:S75)</f>
        <v>1.4275</v>
      </c>
      <c r="AJ74" s="8">
        <f>AVERAGE(U74:U77)</f>
        <v>1.2657500000000002</v>
      </c>
      <c r="AK74" s="8">
        <f>AVERAGE(W74:W75)</f>
        <v>1.5874999999999999</v>
      </c>
      <c r="AL74" s="8">
        <f>AVERAGE(Y74:Y76)</f>
        <v>1.4160000000000001</v>
      </c>
    </row>
    <row r="75" spans="1:38" x14ac:dyDescent="0.35">
      <c r="D75">
        <v>31</v>
      </c>
      <c r="E75" s="10">
        <v>0.38800000000000001</v>
      </c>
      <c r="F75">
        <v>64</v>
      </c>
      <c r="G75" s="10">
        <v>0.432</v>
      </c>
      <c r="H75">
        <v>55</v>
      </c>
      <c r="I75" s="10">
        <v>0.53100000000000003</v>
      </c>
      <c r="J75">
        <v>48</v>
      </c>
      <c r="K75" s="10">
        <v>0.53300000000000003</v>
      </c>
      <c r="L75">
        <v>58</v>
      </c>
      <c r="M75" s="10">
        <v>0.74099999999999999</v>
      </c>
      <c r="N75">
        <v>29</v>
      </c>
      <c r="O75" s="10">
        <v>1.0720000000000001</v>
      </c>
      <c r="P75">
        <v>19</v>
      </c>
      <c r="Q75" s="10">
        <v>1.379</v>
      </c>
      <c r="R75" s="16">
        <v>44</v>
      </c>
      <c r="S75" s="10">
        <v>1.4339999999999999</v>
      </c>
      <c r="T75" s="19">
        <v>49</v>
      </c>
      <c r="U75" s="10">
        <v>1.2370000000000001</v>
      </c>
      <c r="V75">
        <v>41</v>
      </c>
      <c r="W75" s="10">
        <v>1.6060000000000001</v>
      </c>
      <c r="X75">
        <v>35</v>
      </c>
      <c r="Y75" s="10">
        <v>1.407</v>
      </c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  <row r="76" spans="1:38" x14ac:dyDescent="0.35">
      <c r="F76">
        <v>66</v>
      </c>
      <c r="G76" s="10">
        <v>0.42599999999999999</v>
      </c>
      <c r="H76">
        <v>58</v>
      </c>
      <c r="I76" s="10">
        <v>0.50900000000000001</v>
      </c>
      <c r="J76">
        <v>50</v>
      </c>
      <c r="K76" s="10">
        <v>0.56599999999999995</v>
      </c>
      <c r="L76">
        <v>59</v>
      </c>
      <c r="M76" s="10">
        <v>0.73099999999999998</v>
      </c>
      <c r="N76">
        <v>30</v>
      </c>
      <c r="O76" s="10">
        <v>1.0880000000000001</v>
      </c>
      <c r="P76">
        <v>22</v>
      </c>
      <c r="Q76" s="10">
        <v>1.4490000000000001</v>
      </c>
      <c r="T76" s="19">
        <v>50</v>
      </c>
      <c r="U76" s="10">
        <v>1.2729999999999999</v>
      </c>
      <c r="X76">
        <v>36</v>
      </c>
      <c r="Y76" s="10">
        <v>1.4359999999999999</v>
      </c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</row>
    <row r="77" spans="1:38" x14ac:dyDescent="0.35">
      <c r="F77">
        <v>67</v>
      </c>
      <c r="G77" s="10">
        <v>0.42399999999999999</v>
      </c>
      <c r="H77">
        <v>59</v>
      </c>
      <c r="I77" s="10">
        <v>0.52800000000000002</v>
      </c>
      <c r="J77">
        <v>51</v>
      </c>
      <c r="K77" s="10">
        <v>0.56399999999999995</v>
      </c>
      <c r="N77">
        <v>31</v>
      </c>
      <c r="O77" s="10">
        <v>1.079</v>
      </c>
      <c r="P77">
        <v>29</v>
      </c>
      <c r="Q77" s="10">
        <v>1.429</v>
      </c>
      <c r="T77" s="19">
        <v>51</v>
      </c>
      <c r="U77" s="10">
        <v>1.278</v>
      </c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</row>
    <row r="78" spans="1:38" s="5" customFormat="1" x14ac:dyDescent="0.35">
      <c r="E78" s="11"/>
      <c r="F78" s="5">
        <v>70</v>
      </c>
      <c r="G78" s="11">
        <v>0.439</v>
      </c>
      <c r="H78" s="5">
        <v>60</v>
      </c>
      <c r="I78" s="11">
        <v>0.51500000000000001</v>
      </c>
      <c r="K78" s="11"/>
      <c r="M78" s="11"/>
      <c r="O78" s="11"/>
      <c r="P78" s="5">
        <v>31</v>
      </c>
      <c r="Q78" s="11">
        <v>1.4379999999999999</v>
      </c>
      <c r="S78" s="11"/>
      <c r="T78" s="27"/>
      <c r="U78" s="11"/>
      <c r="W78" s="11"/>
      <c r="Y78" s="11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</row>
    <row r="79" spans="1:38" x14ac:dyDescent="0.35">
      <c r="A79" t="s">
        <v>118</v>
      </c>
      <c r="C79" t="s">
        <v>24</v>
      </c>
      <c r="D79">
        <v>56</v>
      </c>
      <c r="E79" s="10">
        <v>0.42199999999999999</v>
      </c>
      <c r="F79">
        <v>59</v>
      </c>
      <c r="G79" s="10">
        <v>0.48299999999999998</v>
      </c>
      <c r="H79">
        <v>40</v>
      </c>
      <c r="I79" s="10">
        <v>0.48299999999999998</v>
      </c>
      <c r="J79">
        <v>41</v>
      </c>
      <c r="K79" s="10">
        <v>0.497</v>
      </c>
      <c r="L79">
        <v>45</v>
      </c>
      <c r="M79" s="10">
        <v>0.54100000000000004</v>
      </c>
      <c r="N79">
        <v>22</v>
      </c>
      <c r="O79" s="10">
        <v>0.45200000000000001</v>
      </c>
      <c r="P79" s="4">
        <v>17</v>
      </c>
      <c r="R79" s="4"/>
      <c r="T79" s="4"/>
      <c r="V79" s="4"/>
      <c r="X79" s="4"/>
      <c r="AB79" s="8">
        <f>AVERAGE(E79:E80)</f>
        <v>0.41300000000000003</v>
      </c>
      <c r="AC79" s="8">
        <f>AVERAGE(G79:G81)</f>
        <v>0.47966666666666669</v>
      </c>
      <c r="AD79" s="8">
        <f>AVERAGE(I79:I82)</f>
        <v>0.48249999999999998</v>
      </c>
      <c r="AE79" s="8">
        <f>AVERAGE(K79:K81)</f>
        <v>0.5083333333333333</v>
      </c>
      <c r="AF79" s="8">
        <f>AVERAGE(M79:M82)</f>
        <v>0.53875000000000006</v>
      </c>
      <c r="AG79" s="8">
        <f>AVERAGE(O79:O81)</f>
        <v>0.45500000000000002</v>
      </c>
      <c r="AH79" s="8"/>
      <c r="AI79" s="8"/>
      <c r="AJ79" s="8"/>
      <c r="AK79" s="8"/>
      <c r="AL79" s="8"/>
    </row>
    <row r="80" spans="1:38" x14ac:dyDescent="0.35">
      <c r="D80">
        <v>55</v>
      </c>
      <c r="E80" s="10">
        <v>0.40400000000000003</v>
      </c>
      <c r="F80">
        <v>60</v>
      </c>
      <c r="G80" s="10">
        <v>0.47799999999999998</v>
      </c>
      <c r="H80">
        <v>41</v>
      </c>
      <c r="I80" s="10">
        <v>0.47599999999999998</v>
      </c>
      <c r="J80">
        <v>42</v>
      </c>
      <c r="K80" s="10">
        <v>0.51200000000000001</v>
      </c>
      <c r="L80">
        <v>46</v>
      </c>
      <c r="M80" s="10">
        <v>0.55700000000000005</v>
      </c>
      <c r="N80">
        <v>23</v>
      </c>
      <c r="O80" s="10">
        <v>0.46100000000000002</v>
      </c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</row>
    <row r="81" spans="1:38" x14ac:dyDescent="0.35">
      <c r="F81">
        <v>61</v>
      </c>
      <c r="G81" s="10">
        <v>0.47799999999999998</v>
      </c>
      <c r="H81">
        <v>42</v>
      </c>
      <c r="I81" s="10">
        <v>0.48099999999999998</v>
      </c>
      <c r="J81">
        <v>44</v>
      </c>
      <c r="K81" s="10">
        <v>0.51600000000000001</v>
      </c>
      <c r="L81">
        <v>48</v>
      </c>
      <c r="M81" s="10">
        <v>0.54700000000000004</v>
      </c>
      <c r="N81">
        <v>24</v>
      </c>
      <c r="O81" s="10">
        <v>0.45200000000000001</v>
      </c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</row>
    <row r="82" spans="1:38" s="5" customFormat="1" x14ac:dyDescent="0.35">
      <c r="E82" s="11"/>
      <c r="G82" s="11"/>
      <c r="H82" s="5">
        <v>43</v>
      </c>
      <c r="I82" s="11">
        <v>0.49</v>
      </c>
      <c r="K82" s="11"/>
      <c r="L82" s="5">
        <v>49</v>
      </c>
      <c r="M82" s="11">
        <v>0.51</v>
      </c>
      <c r="O82" s="11"/>
      <c r="Q82" s="11"/>
      <c r="S82" s="11"/>
      <c r="U82" s="11"/>
      <c r="W82" s="11"/>
      <c r="Y82" s="11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</row>
    <row r="83" spans="1:38" x14ac:dyDescent="0.35">
      <c r="A83" t="s">
        <v>119</v>
      </c>
      <c r="C83" t="s">
        <v>25</v>
      </c>
      <c r="D83">
        <v>53</v>
      </c>
      <c r="E83" s="10">
        <v>0.38400000000000001</v>
      </c>
      <c r="F83">
        <v>8</v>
      </c>
      <c r="G83" s="10">
        <v>0.48799999999999999</v>
      </c>
      <c r="H83">
        <v>10</v>
      </c>
      <c r="I83" s="10">
        <v>0.44</v>
      </c>
      <c r="J83" t="s">
        <v>82</v>
      </c>
      <c r="K83" s="10">
        <v>0.39800000000000002</v>
      </c>
      <c r="L83">
        <v>15</v>
      </c>
      <c r="M83" s="10">
        <v>0.43</v>
      </c>
      <c r="N83" s="4"/>
      <c r="P83" s="4"/>
      <c r="R83" s="4"/>
      <c r="T83" s="4"/>
      <c r="V83" s="4"/>
      <c r="X83" s="4"/>
      <c r="AB83" s="8">
        <v>0.38400000000000001</v>
      </c>
      <c r="AC83" s="8">
        <f>AVERAGE(G83:G86)</f>
        <v>0.45050000000000001</v>
      </c>
      <c r="AD83" s="8">
        <f>AVERAGE(I83:I85)</f>
        <v>0.45250000000000001</v>
      </c>
      <c r="AE83" s="8">
        <f>AVERAGE(K83:K86)</f>
        <v>0.38824999999999998</v>
      </c>
      <c r="AF83" s="8">
        <f>AVERAGE(M83:M85)</f>
        <v>0.42966666666666664</v>
      </c>
      <c r="AG83" s="8"/>
      <c r="AH83" s="8"/>
      <c r="AI83" s="8"/>
      <c r="AJ83" s="8"/>
      <c r="AK83" s="8"/>
      <c r="AL83" s="8"/>
    </row>
    <row r="84" spans="1:38" x14ac:dyDescent="0.35">
      <c r="G84" s="10">
        <v>0.42099999999999999</v>
      </c>
      <c r="J84" t="s">
        <v>83</v>
      </c>
      <c r="K84" s="10">
        <v>0.39800000000000002</v>
      </c>
      <c r="L84">
        <v>16</v>
      </c>
      <c r="M84" s="10">
        <v>0.42699999999999999</v>
      </c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</row>
    <row r="85" spans="1:38" x14ac:dyDescent="0.35">
      <c r="F85">
        <v>9</v>
      </c>
      <c r="G85" s="10">
        <v>0.44800000000000001</v>
      </c>
      <c r="H85">
        <v>12</v>
      </c>
      <c r="I85" s="10">
        <v>0.46500000000000002</v>
      </c>
      <c r="J85" t="s">
        <v>80</v>
      </c>
      <c r="K85" s="10">
        <v>0.378</v>
      </c>
      <c r="L85">
        <v>17</v>
      </c>
      <c r="M85" s="10">
        <v>0.432</v>
      </c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</row>
    <row r="86" spans="1:38" s="5" customFormat="1" x14ac:dyDescent="0.35">
      <c r="E86" s="11"/>
      <c r="G86" s="11">
        <v>0.44500000000000001</v>
      </c>
      <c r="I86" s="11"/>
      <c r="J86" s="5" t="s">
        <v>81</v>
      </c>
      <c r="K86" s="11">
        <v>0.379</v>
      </c>
      <c r="M86" s="11"/>
      <c r="O86" s="11"/>
      <c r="Q86" s="11"/>
      <c r="S86" s="11"/>
      <c r="U86" s="11"/>
      <c r="W86" s="11"/>
      <c r="Y86" s="11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</row>
    <row r="87" spans="1:38" x14ac:dyDescent="0.35">
      <c r="A87" t="s">
        <v>120</v>
      </c>
      <c r="B87" t="s">
        <v>3</v>
      </c>
      <c r="C87" t="s">
        <v>26</v>
      </c>
      <c r="D87">
        <v>60</v>
      </c>
      <c r="E87" s="10">
        <v>0.42799999999999999</v>
      </c>
      <c r="F87">
        <v>52</v>
      </c>
      <c r="G87" s="10">
        <v>0.50700000000000001</v>
      </c>
      <c r="H87">
        <v>35</v>
      </c>
      <c r="I87" s="10">
        <v>0.59899999999999998</v>
      </c>
      <c r="J87">
        <v>35</v>
      </c>
      <c r="K87" s="10">
        <v>0.56299999999999994</v>
      </c>
      <c r="L87">
        <v>40</v>
      </c>
      <c r="M87" s="10">
        <v>0.52900000000000003</v>
      </c>
      <c r="N87">
        <v>17</v>
      </c>
      <c r="O87" s="10">
        <v>0.46200000000000002</v>
      </c>
      <c r="P87" s="15"/>
      <c r="R87" s="15"/>
      <c r="T87" s="15"/>
      <c r="V87" s="4"/>
      <c r="X87" s="4"/>
      <c r="AB87" s="9">
        <v>0.42799999999999999</v>
      </c>
      <c r="AC87" s="8">
        <f>AVERAGE(G87:G89)</f>
        <v>0.51566666666666672</v>
      </c>
      <c r="AD87" s="8">
        <f>AVERAGE(I87:I90)</f>
        <v>0.59850000000000003</v>
      </c>
      <c r="AE87" s="8">
        <f>AVERAGE(K87:K89)</f>
        <v>0.57733333333333325</v>
      </c>
      <c r="AF87" s="8">
        <f>AVERAGE(M87:M89)</f>
        <v>0.52366666666666672</v>
      </c>
      <c r="AG87" s="8">
        <f>AVERAGE(O87:O89)</f>
        <v>0.46766666666666667</v>
      </c>
      <c r="AH87" s="8"/>
      <c r="AI87" s="8"/>
      <c r="AJ87" s="8"/>
      <c r="AK87" s="8"/>
      <c r="AL87" s="8"/>
    </row>
    <row r="88" spans="1:38" x14ac:dyDescent="0.35">
      <c r="F88">
        <v>55</v>
      </c>
      <c r="G88" s="10">
        <v>0.52400000000000002</v>
      </c>
      <c r="H88">
        <v>36</v>
      </c>
      <c r="I88" s="10">
        <v>0.60199999999999998</v>
      </c>
      <c r="J88">
        <v>37</v>
      </c>
      <c r="K88" s="10">
        <v>0.58799999999999997</v>
      </c>
      <c r="L88">
        <v>42</v>
      </c>
      <c r="M88" s="10">
        <v>0.51700000000000002</v>
      </c>
      <c r="N88">
        <v>20</v>
      </c>
      <c r="O88" s="10">
        <v>0.47799999999999998</v>
      </c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</row>
    <row r="89" spans="1:38" x14ac:dyDescent="0.35">
      <c r="F89">
        <v>57</v>
      </c>
      <c r="G89" s="10">
        <v>0.51600000000000001</v>
      </c>
      <c r="H89">
        <v>37</v>
      </c>
      <c r="I89" s="10">
        <v>0.59499999999999997</v>
      </c>
      <c r="J89">
        <v>38</v>
      </c>
      <c r="K89" s="10">
        <v>0.58099999999999996</v>
      </c>
      <c r="L89">
        <v>43</v>
      </c>
      <c r="M89" s="10">
        <v>0.52500000000000002</v>
      </c>
      <c r="N89">
        <v>21</v>
      </c>
      <c r="O89" s="10">
        <v>0.46300000000000002</v>
      </c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</row>
    <row r="90" spans="1:38" s="5" customFormat="1" x14ac:dyDescent="0.35">
      <c r="E90" s="11"/>
      <c r="G90" s="11"/>
      <c r="H90" s="5">
        <v>38</v>
      </c>
      <c r="I90" s="11">
        <v>0.59799999999999998</v>
      </c>
      <c r="K90" s="11"/>
      <c r="M90" s="11"/>
      <c r="O90" s="11"/>
      <c r="Q90" s="11"/>
      <c r="S90" s="11"/>
      <c r="U90" s="11"/>
      <c r="W90" s="11"/>
      <c r="Y90" s="11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</row>
    <row r="91" spans="1:38" x14ac:dyDescent="0.35">
      <c r="A91" t="s">
        <v>121</v>
      </c>
      <c r="C91" t="s">
        <v>27</v>
      </c>
      <c r="D91">
        <v>47</v>
      </c>
      <c r="E91" s="10">
        <v>0.43</v>
      </c>
      <c r="F91">
        <v>39</v>
      </c>
      <c r="G91" s="10">
        <v>0.52400000000000002</v>
      </c>
      <c r="H91">
        <v>34</v>
      </c>
      <c r="I91" s="10">
        <v>0.48299999999999998</v>
      </c>
      <c r="J91">
        <v>27</v>
      </c>
      <c r="K91" s="10">
        <v>0.50600000000000001</v>
      </c>
      <c r="L91">
        <v>34</v>
      </c>
      <c r="M91" s="10">
        <v>0.44500000000000001</v>
      </c>
      <c r="N91">
        <v>14</v>
      </c>
      <c r="O91" s="10">
        <v>0.45400000000000001</v>
      </c>
      <c r="P91" s="4">
        <v>16</v>
      </c>
      <c r="R91" s="4"/>
      <c r="T91" s="4"/>
      <c r="V91" s="4"/>
      <c r="X91" s="4"/>
      <c r="AB91" s="8">
        <f>AVERAGE(E91:E92)</f>
        <v>0.433</v>
      </c>
      <c r="AC91" s="8">
        <f>AVERAGE(G91:G94)</f>
        <v>0.53649999999999998</v>
      </c>
      <c r="AD91" s="8">
        <f>AVERAGE(I91)</f>
        <v>0.48299999999999998</v>
      </c>
      <c r="AE91" s="8">
        <f>AVERAGE(K91:K93)</f>
        <v>0.49366666666666664</v>
      </c>
      <c r="AF91" s="8">
        <f>AVERAGE(M91:M92)</f>
        <v>0.46150000000000002</v>
      </c>
      <c r="AG91" s="8">
        <f>AVERAGE(O91:O92)</f>
        <v>0.45100000000000001</v>
      </c>
      <c r="AH91" s="8"/>
      <c r="AI91" s="8"/>
      <c r="AJ91" s="8"/>
      <c r="AK91" s="8"/>
      <c r="AL91" s="8"/>
    </row>
    <row r="92" spans="1:38" x14ac:dyDescent="0.35">
      <c r="D92">
        <v>45</v>
      </c>
      <c r="E92" s="10">
        <v>0.436</v>
      </c>
      <c r="F92">
        <v>44</v>
      </c>
      <c r="G92" s="10">
        <v>0.53800000000000003</v>
      </c>
      <c r="J92">
        <v>28</v>
      </c>
      <c r="K92" s="10">
        <v>0.48899999999999999</v>
      </c>
      <c r="L92">
        <v>39</v>
      </c>
      <c r="M92" s="10">
        <v>0.47799999999999998</v>
      </c>
      <c r="N92">
        <v>16</v>
      </c>
      <c r="O92" s="10">
        <v>0.44800000000000001</v>
      </c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</row>
    <row r="93" spans="1:38" x14ac:dyDescent="0.35">
      <c r="F93">
        <v>45</v>
      </c>
      <c r="G93" s="10">
        <v>0.54800000000000004</v>
      </c>
      <c r="J93">
        <v>33</v>
      </c>
      <c r="K93" s="10">
        <v>0.48599999999999999</v>
      </c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</row>
    <row r="94" spans="1:38" s="5" customFormat="1" x14ac:dyDescent="0.35">
      <c r="E94" s="11"/>
      <c r="F94" s="5">
        <v>46</v>
      </c>
      <c r="G94" s="11">
        <v>0.53600000000000003</v>
      </c>
      <c r="I94" s="11"/>
      <c r="K94" s="11"/>
      <c r="M94" s="11"/>
      <c r="O94" s="11"/>
      <c r="Q94" s="11"/>
      <c r="S94" s="11"/>
      <c r="U94" s="11"/>
      <c r="W94" s="11"/>
      <c r="Y94" s="11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</row>
    <row r="95" spans="1:38" x14ac:dyDescent="0.35">
      <c r="A95" t="s">
        <v>122</v>
      </c>
      <c r="C95" t="s">
        <v>28</v>
      </c>
      <c r="D95">
        <v>43</v>
      </c>
      <c r="E95" s="10">
        <v>0.435</v>
      </c>
      <c r="F95">
        <v>30</v>
      </c>
      <c r="G95" s="10">
        <v>0.433</v>
      </c>
      <c r="H95">
        <v>28</v>
      </c>
      <c r="I95" s="10">
        <v>0.47199999999999998</v>
      </c>
      <c r="J95">
        <v>20</v>
      </c>
      <c r="K95" s="10">
        <v>0.46899999999999997</v>
      </c>
      <c r="L95">
        <v>31</v>
      </c>
      <c r="M95" s="10">
        <v>0.46899999999999997</v>
      </c>
      <c r="N95" s="4">
        <v>11</v>
      </c>
      <c r="P95" s="4"/>
      <c r="R95" s="4"/>
      <c r="T95" s="4"/>
      <c r="V95" s="4"/>
      <c r="X95" s="4"/>
      <c r="AB95" s="8">
        <f>AVERAGE(E95:E96)</f>
        <v>0.435</v>
      </c>
      <c r="AC95" s="8">
        <f>AVERAGE(G95:G96)</f>
        <v>0.45450000000000002</v>
      </c>
      <c r="AD95" s="8">
        <f>AVERAGE(I95:I98)</f>
        <v>0.47175</v>
      </c>
      <c r="AE95" s="8">
        <f>AVERAGE(K95:K98)</f>
        <v>0.46399999999999997</v>
      </c>
      <c r="AF95" s="8">
        <f>AVERAGE(M95:M97)</f>
        <v>0.52033333333333331</v>
      </c>
      <c r="AG95" s="8"/>
      <c r="AH95" s="8"/>
      <c r="AI95" s="8"/>
      <c r="AJ95" s="8"/>
      <c r="AK95" s="8"/>
      <c r="AL95" s="8"/>
    </row>
    <row r="96" spans="1:38" x14ac:dyDescent="0.35">
      <c r="D96">
        <v>44</v>
      </c>
      <c r="E96" s="10">
        <v>0.435</v>
      </c>
      <c r="F96">
        <v>34</v>
      </c>
      <c r="G96" s="10">
        <v>0.47599999999999998</v>
      </c>
      <c r="H96">
        <v>29</v>
      </c>
      <c r="I96" s="10">
        <v>0.46700000000000003</v>
      </c>
      <c r="J96">
        <v>21</v>
      </c>
      <c r="K96" s="10">
        <v>0.47499999999999998</v>
      </c>
      <c r="L96">
        <v>32</v>
      </c>
      <c r="M96" s="10">
        <v>0.496</v>
      </c>
      <c r="N96" s="4">
        <v>12</v>
      </c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</row>
    <row r="97" spans="1:38" x14ac:dyDescent="0.35">
      <c r="F97">
        <v>38</v>
      </c>
      <c r="H97">
        <v>31</v>
      </c>
      <c r="I97" s="10">
        <v>0.47799999999999998</v>
      </c>
      <c r="J97">
        <v>22</v>
      </c>
      <c r="K97" s="10">
        <v>0.47399999999999998</v>
      </c>
      <c r="L97">
        <v>33</v>
      </c>
      <c r="M97" s="10">
        <v>0.59599999999999997</v>
      </c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</row>
    <row r="98" spans="1:38" s="5" customFormat="1" x14ac:dyDescent="0.35">
      <c r="E98" s="11"/>
      <c r="G98" s="11"/>
      <c r="H98" s="5">
        <v>32</v>
      </c>
      <c r="I98" s="11">
        <v>0.47</v>
      </c>
      <c r="J98" s="5">
        <v>24</v>
      </c>
      <c r="K98" s="11">
        <v>0.438</v>
      </c>
      <c r="M98" s="11"/>
      <c r="O98" s="11"/>
      <c r="Q98" s="11"/>
      <c r="S98" s="11"/>
      <c r="U98" s="11"/>
      <c r="W98" s="11"/>
      <c r="Y98" s="11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</row>
    <row r="99" spans="1:38" x14ac:dyDescent="0.35">
      <c r="A99" t="s">
        <v>123</v>
      </c>
      <c r="C99" t="s">
        <v>29</v>
      </c>
      <c r="D99">
        <v>40</v>
      </c>
      <c r="E99" s="10">
        <v>0.45500000000000002</v>
      </c>
      <c r="F99">
        <v>22</v>
      </c>
      <c r="G99" s="10">
        <v>0.47</v>
      </c>
      <c r="H99">
        <v>24</v>
      </c>
      <c r="I99" s="10">
        <v>0.437</v>
      </c>
      <c r="J99" s="15"/>
      <c r="L99" s="15">
        <v>121</v>
      </c>
      <c r="N99" s="15"/>
      <c r="P99" s="4"/>
      <c r="R99" s="4"/>
      <c r="T99" s="4"/>
      <c r="V99" s="4"/>
      <c r="X99" s="4"/>
      <c r="AB99" s="8">
        <f>AVERAGE(E99:E101)</f>
        <v>0.442</v>
      </c>
      <c r="AC99" s="8">
        <f>AVERAGE(G99:G102)</f>
        <v>0.47225</v>
      </c>
      <c r="AD99" s="8">
        <f>AVERAGE(I99:I102)</f>
        <v>0.45125000000000004</v>
      </c>
      <c r="AE99" s="8"/>
      <c r="AF99" s="8"/>
      <c r="AG99" s="8"/>
      <c r="AH99" s="8"/>
      <c r="AI99" s="8"/>
      <c r="AJ99" s="8"/>
      <c r="AK99" s="8"/>
      <c r="AL99" s="8"/>
    </row>
    <row r="100" spans="1:38" x14ac:dyDescent="0.35">
      <c r="D100">
        <v>39</v>
      </c>
      <c r="E100" s="10">
        <v>0.42899999999999999</v>
      </c>
      <c r="F100">
        <v>26</v>
      </c>
      <c r="G100" s="10">
        <v>0.48199999999999998</v>
      </c>
      <c r="I100" s="10">
        <v>0.45400000000000001</v>
      </c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</row>
    <row r="101" spans="1:38" x14ac:dyDescent="0.35">
      <c r="D101">
        <v>38</v>
      </c>
      <c r="E101" s="10">
        <v>0.442</v>
      </c>
      <c r="F101">
        <v>27</v>
      </c>
      <c r="G101" s="10">
        <v>0.47099999999999997</v>
      </c>
      <c r="H101">
        <v>27</v>
      </c>
      <c r="I101" s="10">
        <v>0.45700000000000002</v>
      </c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</row>
    <row r="102" spans="1:38" s="5" customFormat="1" x14ac:dyDescent="0.35">
      <c r="E102" s="11"/>
      <c r="F102" s="5">
        <v>28</v>
      </c>
      <c r="G102" s="11">
        <v>0.46600000000000003</v>
      </c>
      <c r="I102" s="11">
        <v>0.45700000000000002</v>
      </c>
      <c r="K102" s="11"/>
      <c r="M102" s="11"/>
      <c r="O102" s="11"/>
      <c r="Q102" s="11"/>
      <c r="S102" s="11"/>
      <c r="U102" s="11"/>
      <c r="W102" s="11"/>
      <c r="Y102" s="11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</row>
    <row r="103" spans="1:38" x14ac:dyDescent="0.35">
      <c r="A103" t="s">
        <v>124</v>
      </c>
      <c r="C103" t="s">
        <v>30</v>
      </c>
      <c r="D103">
        <v>34</v>
      </c>
      <c r="E103" s="10">
        <v>0.42199999999999999</v>
      </c>
      <c r="F103">
        <v>161</v>
      </c>
      <c r="G103" s="10">
        <v>0.48199999999999998</v>
      </c>
      <c r="H103">
        <v>20</v>
      </c>
      <c r="I103" s="10">
        <v>0.44500000000000001</v>
      </c>
      <c r="J103">
        <v>17</v>
      </c>
      <c r="K103" s="10">
        <v>0.42799999999999999</v>
      </c>
      <c r="L103">
        <v>25</v>
      </c>
      <c r="M103" s="10">
        <v>0.46600000000000003</v>
      </c>
      <c r="N103">
        <v>8</v>
      </c>
      <c r="O103" s="10">
        <v>0.45600000000000002</v>
      </c>
      <c r="P103" s="4">
        <v>15</v>
      </c>
      <c r="Q103" s="10">
        <v>0.47899999999999998</v>
      </c>
      <c r="R103" s="4"/>
      <c r="T103" s="4"/>
      <c r="V103" s="4"/>
      <c r="X103" s="4"/>
      <c r="AB103" s="8">
        <f>AVERAGE(E103:E104)</f>
        <v>0.438</v>
      </c>
      <c r="AC103" s="8">
        <f>AVERAGE(G103:G105)</f>
        <v>0.48233333333333334</v>
      </c>
      <c r="AD103" s="8">
        <f>AVERAGE(I103:I104)</f>
        <v>0.46750000000000003</v>
      </c>
      <c r="AE103" s="8">
        <f>AVERAGE(K103:K105)</f>
        <v>0.4443333333333333</v>
      </c>
      <c r="AF103" s="8">
        <f>AVERAGE(M103:M106)</f>
        <v>0.46350000000000002</v>
      </c>
      <c r="AG103" s="8">
        <f>AVERAGE(O103:O105)</f>
        <v>0.46700000000000003</v>
      </c>
      <c r="AH103" s="8">
        <v>0.47899999999999998</v>
      </c>
      <c r="AI103" s="8"/>
      <c r="AJ103" s="8"/>
      <c r="AK103" s="8"/>
      <c r="AL103" s="8"/>
    </row>
    <row r="104" spans="1:38" x14ac:dyDescent="0.35">
      <c r="D104">
        <v>36</v>
      </c>
      <c r="E104" s="10">
        <v>0.45400000000000001</v>
      </c>
      <c r="F104">
        <v>163</v>
      </c>
      <c r="G104" s="10">
        <v>0.49199999999999999</v>
      </c>
      <c r="H104">
        <v>22</v>
      </c>
      <c r="I104" s="10">
        <v>0.49</v>
      </c>
      <c r="J104">
        <v>18</v>
      </c>
      <c r="K104" s="10">
        <v>0.45500000000000002</v>
      </c>
      <c r="L104">
        <v>26</v>
      </c>
      <c r="M104" s="10">
        <v>0.45400000000000001</v>
      </c>
      <c r="N104">
        <v>9</v>
      </c>
      <c r="O104" s="10">
        <v>0.46899999999999997</v>
      </c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</row>
    <row r="105" spans="1:38" x14ac:dyDescent="0.35">
      <c r="F105">
        <v>164</v>
      </c>
      <c r="G105" s="10">
        <v>0.47299999999999998</v>
      </c>
      <c r="J105">
        <v>19</v>
      </c>
      <c r="K105" s="10">
        <v>0.45</v>
      </c>
      <c r="L105">
        <v>27</v>
      </c>
      <c r="M105" s="10">
        <v>0.45400000000000001</v>
      </c>
      <c r="N105">
        <v>10</v>
      </c>
      <c r="O105" s="10">
        <v>0.47599999999999998</v>
      </c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</row>
    <row r="106" spans="1:38" s="5" customFormat="1" x14ac:dyDescent="0.35">
      <c r="E106" s="11"/>
      <c r="G106" s="11"/>
      <c r="I106" s="11"/>
      <c r="K106" s="11"/>
      <c r="L106" s="5">
        <v>28</v>
      </c>
      <c r="M106" s="11">
        <v>0.48</v>
      </c>
      <c r="O106" s="11"/>
      <c r="Q106" s="11"/>
      <c r="S106" s="11"/>
      <c r="U106" s="11"/>
      <c r="W106" s="11"/>
      <c r="Y106" s="11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</row>
    <row r="107" spans="1:38" x14ac:dyDescent="0.35">
      <c r="A107" t="s">
        <v>125</v>
      </c>
      <c r="C107" t="s">
        <v>31</v>
      </c>
      <c r="D107">
        <v>63</v>
      </c>
      <c r="E107" s="10">
        <v>0.46500000000000002</v>
      </c>
      <c r="F107">
        <v>13</v>
      </c>
      <c r="G107" s="10">
        <v>0.47199999999999998</v>
      </c>
      <c r="H107">
        <v>13</v>
      </c>
      <c r="I107" s="10">
        <v>0.46899999999999997</v>
      </c>
      <c r="J107">
        <v>12</v>
      </c>
      <c r="K107" s="10">
        <v>0.45800000000000002</v>
      </c>
      <c r="L107" s="15">
        <v>18</v>
      </c>
      <c r="M107" s="10">
        <v>0.40699999999999997</v>
      </c>
      <c r="N107" s="4">
        <v>7</v>
      </c>
      <c r="P107" s="4"/>
      <c r="R107" s="4"/>
      <c r="T107" s="4"/>
      <c r="V107" s="4"/>
      <c r="X107" s="4"/>
      <c r="AB107" s="8">
        <f>AVERAGE(E107)</f>
        <v>0.46500000000000002</v>
      </c>
      <c r="AC107" s="8">
        <f>AVERAGE(G107:G109)</f>
        <v>0.47666666666666663</v>
      </c>
      <c r="AD107" s="8">
        <f>AVERAGE(I107:I109)</f>
        <v>0.47066666666666662</v>
      </c>
      <c r="AE107" s="8">
        <f>AVERAGE(K107:K109)</f>
        <v>0.46733333333333338</v>
      </c>
      <c r="AF107" s="8">
        <f>AVERAGE(M107:M109)</f>
        <v>0.39866666666666667</v>
      </c>
      <c r="AG107" s="8"/>
      <c r="AH107" s="8"/>
      <c r="AI107" s="8"/>
      <c r="AJ107" s="8"/>
      <c r="AK107" s="8"/>
      <c r="AL107" s="8"/>
    </row>
    <row r="108" spans="1:38" x14ac:dyDescent="0.35">
      <c r="F108">
        <v>15</v>
      </c>
      <c r="G108" s="10">
        <v>0.48699999999999999</v>
      </c>
      <c r="H108">
        <v>14</v>
      </c>
      <c r="I108" s="10">
        <v>0.47299999999999998</v>
      </c>
      <c r="J108">
        <v>13</v>
      </c>
      <c r="K108" s="10">
        <v>0.45700000000000002</v>
      </c>
      <c r="L108" s="15">
        <v>19</v>
      </c>
      <c r="M108" s="10">
        <v>0.39200000000000002</v>
      </c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</row>
    <row r="109" spans="1:38" x14ac:dyDescent="0.35">
      <c r="F109">
        <v>19</v>
      </c>
      <c r="G109" s="10">
        <v>0.47099999999999997</v>
      </c>
      <c r="H109">
        <v>17</v>
      </c>
      <c r="I109" s="10">
        <v>0.47</v>
      </c>
      <c r="J109">
        <v>15</v>
      </c>
      <c r="K109" s="10">
        <v>0.48699999999999999</v>
      </c>
      <c r="L109" s="15">
        <v>20</v>
      </c>
      <c r="M109" s="10">
        <v>0.39700000000000002</v>
      </c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</row>
    <row r="110" spans="1:38" s="5" customFormat="1" x14ac:dyDescent="0.35">
      <c r="E110" s="11"/>
      <c r="G110" s="11"/>
      <c r="I110" s="11"/>
      <c r="K110" s="11"/>
      <c r="L110" s="26">
        <v>21</v>
      </c>
      <c r="M110" s="11"/>
      <c r="O110" s="11"/>
      <c r="Q110" s="11"/>
      <c r="S110" s="11"/>
      <c r="U110" s="11"/>
      <c r="W110" s="11"/>
      <c r="Y110" s="11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</row>
  </sheetData>
  <sortState ref="E1:E33">
    <sortCondition ref="E1"/>
  </sortState>
  <pageMargins left="0.7" right="0.7" top="0.75" bottom="0.75" header="0.3" footer="0.3"/>
  <pageSetup orientation="portrait" r:id="rId1"/>
  <ignoredErrors>
    <ignoredError sqref="H30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1529"/>
  <sheetViews>
    <sheetView workbookViewId="0">
      <selection sqref="A1:C1048576"/>
    </sheetView>
  </sheetViews>
  <sheetFormatPr defaultRowHeight="14.5" x14ac:dyDescent="0.35"/>
  <cols>
    <col min="1" max="1" width="4.81640625" style="2" bestFit="1" customWidth="1"/>
    <col min="2" max="2" width="9.1796875" style="2" bestFit="1" customWidth="1"/>
    <col min="3" max="3" width="4.36328125" style="2" bestFit="1" customWidth="1"/>
  </cols>
  <sheetData>
    <row r="1" spans="1:3" x14ac:dyDescent="0.35">
      <c r="A1" s="2" t="s">
        <v>160</v>
      </c>
      <c r="B1" s="2" t="s">
        <v>156</v>
      </c>
      <c r="C1" s="2" t="s">
        <v>159</v>
      </c>
    </row>
    <row r="2" spans="1:3" x14ac:dyDescent="0.35">
      <c r="A2" s="2">
        <v>2.5</v>
      </c>
      <c r="B2" s="2">
        <v>0</v>
      </c>
      <c r="C2" s="2">
        <v>1</v>
      </c>
    </row>
    <row r="3" spans="1:3" x14ac:dyDescent="0.35">
      <c r="A3" s="2">
        <v>2.5</v>
      </c>
      <c r="B3" s="2">
        <v>0</v>
      </c>
      <c r="C3" s="2">
        <v>1</v>
      </c>
    </row>
    <row r="4" spans="1:3" x14ac:dyDescent="0.35">
      <c r="A4" s="2">
        <v>2.5</v>
      </c>
      <c r="B4" s="2">
        <v>0</v>
      </c>
      <c r="C4" s="2">
        <v>1</v>
      </c>
    </row>
    <row r="5" spans="1:3" x14ac:dyDescent="0.35">
      <c r="A5" s="2">
        <v>2.5</v>
      </c>
      <c r="B5" s="2">
        <v>0</v>
      </c>
      <c r="C5" s="2">
        <v>1</v>
      </c>
    </row>
    <row r="6" spans="1:3" x14ac:dyDescent="0.35">
      <c r="A6" s="2">
        <v>2.5</v>
      </c>
      <c r="B6" s="2">
        <v>0</v>
      </c>
      <c r="C6" s="2">
        <v>1</v>
      </c>
    </row>
    <row r="7" spans="1:3" x14ac:dyDescent="0.35">
      <c r="A7" s="2">
        <v>2.5</v>
      </c>
      <c r="B7" s="2">
        <v>0</v>
      </c>
      <c r="C7" s="2">
        <v>1</v>
      </c>
    </row>
    <row r="8" spans="1:3" x14ac:dyDescent="0.35">
      <c r="A8" s="2">
        <v>2.5</v>
      </c>
      <c r="B8" s="2">
        <v>0</v>
      </c>
      <c r="C8" s="2">
        <v>1</v>
      </c>
    </row>
    <row r="9" spans="1:3" x14ac:dyDescent="0.35">
      <c r="A9" s="2">
        <v>2.5</v>
      </c>
      <c r="B9" s="2">
        <v>0</v>
      </c>
      <c r="C9" s="2">
        <v>1</v>
      </c>
    </row>
    <row r="10" spans="1:3" x14ac:dyDescent="0.35">
      <c r="A10" s="2">
        <v>2.5</v>
      </c>
      <c r="B10" s="2">
        <v>0</v>
      </c>
      <c r="C10" s="2">
        <v>1</v>
      </c>
    </row>
    <row r="11" spans="1:3" x14ac:dyDescent="0.35">
      <c r="A11" s="2">
        <v>2.5</v>
      </c>
      <c r="B11" s="2">
        <v>0</v>
      </c>
      <c r="C11" s="2">
        <v>1</v>
      </c>
    </row>
    <row r="12" spans="1:3" x14ac:dyDescent="0.35">
      <c r="A12" s="2">
        <v>2.5</v>
      </c>
      <c r="B12" s="2">
        <v>0</v>
      </c>
      <c r="C12" s="2">
        <v>1</v>
      </c>
    </row>
    <row r="13" spans="1:3" x14ac:dyDescent="0.35">
      <c r="A13" s="2">
        <v>2.5</v>
      </c>
      <c r="B13" s="2">
        <v>0</v>
      </c>
      <c r="C13" s="2">
        <v>1</v>
      </c>
    </row>
    <row r="14" spans="1:3" x14ac:dyDescent="0.35">
      <c r="A14" s="2">
        <v>5.5</v>
      </c>
      <c r="B14" s="2">
        <v>0</v>
      </c>
      <c r="C14" s="2">
        <v>1</v>
      </c>
    </row>
    <row r="15" spans="1:3" x14ac:dyDescent="0.35">
      <c r="A15" s="2">
        <v>5.5</v>
      </c>
      <c r="B15" s="2">
        <v>0</v>
      </c>
      <c r="C15" s="2">
        <v>1</v>
      </c>
    </row>
    <row r="16" spans="1:3" x14ac:dyDescent="0.35">
      <c r="A16" s="2">
        <v>5.5</v>
      </c>
      <c r="B16" s="2">
        <v>0</v>
      </c>
      <c r="C16" s="2">
        <v>1</v>
      </c>
    </row>
    <row r="17" spans="1:3" x14ac:dyDescent="0.35">
      <c r="A17" s="2">
        <v>5.5</v>
      </c>
      <c r="B17" s="2">
        <v>0</v>
      </c>
      <c r="C17" s="2">
        <v>1</v>
      </c>
    </row>
    <row r="18" spans="1:3" x14ac:dyDescent="0.35">
      <c r="A18" s="2">
        <v>5.5</v>
      </c>
      <c r="B18" s="2">
        <v>0</v>
      </c>
      <c r="C18" s="2">
        <v>1</v>
      </c>
    </row>
    <row r="19" spans="1:3" x14ac:dyDescent="0.35">
      <c r="A19" s="2">
        <v>5.5</v>
      </c>
      <c r="B19" s="2">
        <v>0</v>
      </c>
      <c r="C19" s="2">
        <v>1</v>
      </c>
    </row>
    <row r="20" spans="1:3" x14ac:dyDescent="0.35">
      <c r="A20" s="2">
        <v>5.5</v>
      </c>
      <c r="B20" s="2">
        <v>0</v>
      </c>
      <c r="C20" s="2">
        <v>1</v>
      </c>
    </row>
    <row r="21" spans="1:3" x14ac:dyDescent="0.35">
      <c r="A21" s="2">
        <v>5.5</v>
      </c>
      <c r="B21" s="2">
        <v>0</v>
      </c>
      <c r="C21" s="2">
        <v>1</v>
      </c>
    </row>
    <row r="22" spans="1:3" x14ac:dyDescent="0.35">
      <c r="A22" s="2">
        <v>5.5</v>
      </c>
      <c r="B22" s="2">
        <v>0</v>
      </c>
      <c r="C22" s="2">
        <v>1</v>
      </c>
    </row>
    <row r="23" spans="1:3" x14ac:dyDescent="0.35">
      <c r="A23" s="2">
        <v>5.5</v>
      </c>
      <c r="B23" s="2">
        <v>0</v>
      </c>
      <c r="C23" s="2">
        <v>1</v>
      </c>
    </row>
    <row r="24" spans="1:3" x14ac:dyDescent="0.35">
      <c r="A24" s="2">
        <v>5.5</v>
      </c>
      <c r="B24" s="2">
        <v>0</v>
      </c>
      <c r="C24" s="2">
        <v>1</v>
      </c>
    </row>
    <row r="25" spans="1:3" x14ac:dyDescent="0.35">
      <c r="A25" s="2">
        <v>5.5</v>
      </c>
      <c r="B25" s="2">
        <v>0</v>
      </c>
      <c r="C25" s="2">
        <v>1</v>
      </c>
    </row>
    <row r="26" spans="1:3" x14ac:dyDescent="0.35">
      <c r="A26" s="2">
        <v>9.5</v>
      </c>
      <c r="B26" s="2">
        <v>0</v>
      </c>
      <c r="C26" s="2">
        <v>1</v>
      </c>
    </row>
    <row r="27" spans="1:3" x14ac:dyDescent="0.35">
      <c r="A27" s="2">
        <v>9.5</v>
      </c>
      <c r="B27" s="2">
        <v>0</v>
      </c>
      <c r="C27" s="2">
        <v>1</v>
      </c>
    </row>
    <row r="28" spans="1:3" x14ac:dyDescent="0.35">
      <c r="A28" s="2">
        <v>9.5</v>
      </c>
      <c r="B28" s="2">
        <v>0</v>
      </c>
      <c r="C28" s="2">
        <v>1</v>
      </c>
    </row>
    <row r="29" spans="1:3" x14ac:dyDescent="0.35">
      <c r="A29" s="2">
        <v>9.5</v>
      </c>
      <c r="B29" s="2">
        <v>0</v>
      </c>
      <c r="C29" s="2">
        <v>1</v>
      </c>
    </row>
    <row r="30" spans="1:3" x14ac:dyDescent="0.35">
      <c r="A30" s="2">
        <v>9.5</v>
      </c>
      <c r="B30" s="2">
        <v>0</v>
      </c>
      <c r="C30" s="2">
        <v>1</v>
      </c>
    </row>
    <row r="31" spans="1:3" x14ac:dyDescent="0.35">
      <c r="A31" s="2">
        <v>9.5</v>
      </c>
      <c r="B31" s="2">
        <v>0</v>
      </c>
      <c r="C31" s="2">
        <v>1</v>
      </c>
    </row>
    <row r="32" spans="1:3" x14ac:dyDescent="0.35">
      <c r="A32" s="2">
        <v>9.5</v>
      </c>
      <c r="B32" s="2">
        <v>0</v>
      </c>
      <c r="C32" s="2">
        <v>1</v>
      </c>
    </row>
    <row r="33" spans="1:3" x14ac:dyDescent="0.35">
      <c r="A33" s="2">
        <v>9.5</v>
      </c>
      <c r="B33" s="2">
        <v>0</v>
      </c>
      <c r="C33" s="2">
        <v>1</v>
      </c>
    </row>
    <row r="34" spans="1:3" x14ac:dyDescent="0.35">
      <c r="A34" s="2">
        <v>9.5</v>
      </c>
      <c r="B34" s="2">
        <v>0</v>
      </c>
      <c r="C34" s="2">
        <v>1</v>
      </c>
    </row>
    <row r="35" spans="1:3" x14ac:dyDescent="0.35">
      <c r="A35" s="2">
        <v>9.5</v>
      </c>
      <c r="B35" s="2">
        <v>0</v>
      </c>
      <c r="C35" s="2">
        <v>1</v>
      </c>
    </row>
    <row r="36" spans="1:3" x14ac:dyDescent="0.35">
      <c r="A36" s="2">
        <v>9.5</v>
      </c>
      <c r="B36" s="2">
        <v>0</v>
      </c>
      <c r="C36" s="2">
        <v>1</v>
      </c>
    </row>
    <row r="37" spans="1:3" x14ac:dyDescent="0.35">
      <c r="A37" s="2">
        <v>9.5</v>
      </c>
      <c r="B37" s="2">
        <v>0</v>
      </c>
      <c r="C37" s="2">
        <v>1</v>
      </c>
    </row>
    <row r="38" spans="1:3" x14ac:dyDescent="0.35">
      <c r="A38" s="2">
        <v>12.5</v>
      </c>
      <c r="B38" s="2">
        <v>0</v>
      </c>
      <c r="C38" s="2">
        <v>1</v>
      </c>
    </row>
    <row r="39" spans="1:3" x14ac:dyDescent="0.35">
      <c r="A39" s="2">
        <v>12.5</v>
      </c>
      <c r="B39" s="2">
        <v>0</v>
      </c>
      <c r="C39" s="2">
        <v>1</v>
      </c>
    </row>
    <row r="40" spans="1:3" x14ac:dyDescent="0.35">
      <c r="A40" s="2">
        <v>12.5</v>
      </c>
      <c r="B40" s="2">
        <v>0</v>
      </c>
      <c r="C40" s="2">
        <v>1</v>
      </c>
    </row>
    <row r="41" spans="1:3" x14ac:dyDescent="0.35">
      <c r="A41" s="2">
        <v>12.5</v>
      </c>
      <c r="B41" s="2">
        <v>0</v>
      </c>
      <c r="C41" s="2">
        <v>1</v>
      </c>
    </row>
    <row r="42" spans="1:3" x14ac:dyDescent="0.35">
      <c r="A42" s="2">
        <v>12.5</v>
      </c>
      <c r="B42" s="2">
        <v>0</v>
      </c>
      <c r="C42" s="2">
        <v>1</v>
      </c>
    </row>
    <row r="43" spans="1:3" x14ac:dyDescent="0.35">
      <c r="A43" s="2">
        <v>12.5</v>
      </c>
      <c r="B43" s="2">
        <v>0</v>
      </c>
      <c r="C43" s="2">
        <v>1</v>
      </c>
    </row>
    <row r="44" spans="1:3" x14ac:dyDescent="0.35">
      <c r="A44" s="2">
        <v>12.5</v>
      </c>
      <c r="B44" s="2">
        <v>0</v>
      </c>
      <c r="C44" s="2">
        <v>1</v>
      </c>
    </row>
    <row r="45" spans="1:3" x14ac:dyDescent="0.35">
      <c r="A45" s="2">
        <v>12.5</v>
      </c>
      <c r="B45" s="2">
        <v>0</v>
      </c>
      <c r="C45" s="2">
        <v>1</v>
      </c>
    </row>
    <row r="46" spans="1:3" x14ac:dyDescent="0.35">
      <c r="A46" s="2">
        <v>12.5</v>
      </c>
      <c r="B46" s="2">
        <v>0</v>
      </c>
      <c r="C46" s="2">
        <v>1</v>
      </c>
    </row>
    <row r="47" spans="1:3" x14ac:dyDescent="0.35">
      <c r="A47" s="2">
        <v>12.5</v>
      </c>
      <c r="B47" s="2">
        <v>0</v>
      </c>
      <c r="C47" s="2">
        <v>1</v>
      </c>
    </row>
    <row r="48" spans="1:3" x14ac:dyDescent="0.35">
      <c r="A48" s="2">
        <v>12.5</v>
      </c>
      <c r="B48" s="2">
        <v>0</v>
      </c>
      <c r="C48" s="2">
        <v>1</v>
      </c>
    </row>
    <row r="49" spans="1:3" x14ac:dyDescent="0.35">
      <c r="A49" s="2">
        <v>12.5</v>
      </c>
      <c r="B49" s="2">
        <v>0</v>
      </c>
      <c r="C49" s="2">
        <v>1</v>
      </c>
    </row>
    <row r="50" spans="1:3" x14ac:dyDescent="0.35">
      <c r="A50" s="2">
        <v>16.5</v>
      </c>
      <c r="B50" s="2">
        <v>0</v>
      </c>
      <c r="C50" s="2">
        <v>1</v>
      </c>
    </row>
    <row r="51" spans="1:3" x14ac:dyDescent="0.35">
      <c r="A51" s="2">
        <v>16.5</v>
      </c>
      <c r="B51" s="2">
        <v>0</v>
      </c>
      <c r="C51" s="2">
        <v>1</v>
      </c>
    </row>
    <row r="52" spans="1:3" x14ac:dyDescent="0.35">
      <c r="A52" s="2">
        <v>16.5</v>
      </c>
      <c r="B52" s="2">
        <v>0</v>
      </c>
      <c r="C52" s="2">
        <v>1</v>
      </c>
    </row>
    <row r="53" spans="1:3" x14ac:dyDescent="0.35">
      <c r="A53" s="2">
        <v>16.5</v>
      </c>
      <c r="B53" s="2">
        <v>0</v>
      </c>
      <c r="C53" s="2">
        <v>1</v>
      </c>
    </row>
    <row r="54" spans="1:3" x14ac:dyDescent="0.35">
      <c r="A54" s="2">
        <v>16.5</v>
      </c>
      <c r="B54" s="2">
        <v>0</v>
      </c>
      <c r="C54" s="2">
        <v>1</v>
      </c>
    </row>
    <row r="55" spans="1:3" x14ac:dyDescent="0.35">
      <c r="A55" s="2">
        <v>16.5</v>
      </c>
      <c r="B55" s="2">
        <v>0</v>
      </c>
      <c r="C55" s="2">
        <v>1</v>
      </c>
    </row>
    <row r="56" spans="1:3" x14ac:dyDescent="0.35">
      <c r="A56" s="2">
        <v>16.5</v>
      </c>
      <c r="B56" s="2">
        <v>0</v>
      </c>
      <c r="C56" s="2">
        <v>1</v>
      </c>
    </row>
    <row r="57" spans="1:3" x14ac:dyDescent="0.35">
      <c r="A57" s="2">
        <v>16.5</v>
      </c>
      <c r="B57" s="2">
        <v>0</v>
      </c>
      <c r="C57" s="2">
        <v>1</v>
      </c>
    </row>
    <row r="58" spans="1:3" x14ac:dyDescent="0.35">
      <c r="A58" s="2">
        <v>16.5</v>
      </c>
      <c r="B58" s="2">
        <v>0</v>
      </c>
      <c r="C58" s="2">
        <v>1</v>
      </c>
    </row>
    <row r="59" spans="1:3" x14ac:dyDescent="0.35">
      <c r="A59" s="2">
        <v>16.5</v>
      </c>
      <c r="B59" s="2">
        <v>0</v>
      </c>
      <c r="C59" s="2">
        <v>1</v>
      </c>
    </row>
    <row r="60" spans="1:3" x14ac:dyDescent="0.35">
      <c r="A60" s="2">
        <v>16.5</v>
      </c>
      <c r="B60" s="2">
        <v>0</v>
      </c>
      <c r="C60" s="2">
        <v>1</v>
      </c>
    </row>
    <row r="61" spans="1:3" x14ac:dyDescent="0.35">
      <c r="A61" s="2">
        <v>16.5</v>
      </c>
      <c r="B61" s="2">
        <v>0</v>
      </c>
      <c r="C61" s="2">
        <v>1</v>
      </c>
    </row>
    <row r="62" spans="1:3" x14ac:dyDescent="0.35">
      <c r="A62" s="2">
        <v>22.5</v>
      </c>
      <c r="B62" s="2">
        <v>0</v>
      </c>
      <c r="C62" s="2">
        <v>1</v>
      </c>
    </row>
    <row r="63" spans="1:3" x14ac:dyDescent="0.35">
      <c r="A63" s="2">
        <v>22.5</v>
      </c>
      <c r="B63" s="2">
        <v>0</v>
      </c>
      <c r="C63" s="2">
        <v>1</v>
      </c>
    </row>
    <row r="64" spans="1:3" x14ac:dyDescent="0.35">
      <c r="A64" s="2">
        <v>22.5</v>
      </c>
      <c r="B64" s="2">
        <v>0</v>
      </c>
      <c r="C64" s="2">
        <v>1</v>
      </c>
    </row>
    <row r="65" spans="1:3" x14ac:dyDescent="0.35">
      <c r="A65" s="2">
        <v>22.5</v>
      </c>
      <c r="B65" s="2">
        <v>0</v>
      </c>
      <c r="C65" s="2">
        <v>1</v>
      </c>
    </row>
    <row r="66" spans="1:3" x14ac:dyDescent="0.35">
      <c r="A66" s="2">
        <v>22.5</v>
      </c>
      <c r="B66" s="2">
        <v>0</v>
      </c>
      <c r="C66" s="2">
        <v>1</v>
      </c>
    </row>
    <row r="67" spans="1:3" x14ac:dyDescent="0.35">
      <c r="A67" s="2">
        <v>22.5</v>
      </c>
      <c r="B67" s="2">
        <v>0</v>
      </c>
      <c r="C67" s="2">
        <v>1</v>
      </c>
    </row>
    <row r="68" spans="1:3" x14ac:dyDescent="0.35">
      <c r="A68" s="2">
        <v>22.5</v>
      </c>
      <c r="B68" s="2">
        <v>0</v>
      </c>
      <c r="C68" s="2">
        <v>1</v>
      </c>
    </row>
    <row r="69" spans="1:3" x14ac:dyDescent="0.35">
      <c r="A69" s="2">
        <v>22.5</v>
      </c>
      <c r="B69" s="2">
        <v>0</v>
      </c>
      <c r="C69" s="2">
        <v>1</v>
      </c>
    </row>
    <row r="70" spans="1:3" x14ac:dyDescent="0.35">
      <c r="A70" s="2">
        <v>22.5</v>
      </c>
      <c r="B70" s="2">
        <v>0</v>
      </c>
      <c r="C70" s="2">
        <v>1</v>
      </c>
    </row>
    <row r="71" spans="1:3" x14ac:dyDescent="0.35">
      <c r="A71" s="2">
        <v>22.5</v>
      </c>
      <c r="B71" s="2">
        <v>0</v>
      </c>
      <c r="C71" s="2">
        <v>1</v>
      </c>
    </row>
    <row r="72" spans="1:3" x14ac:dyDescent="0.35">
      <c r="A72" s="2">
        <v>22.5</v>
      </c>
      <c r="B72" s="2">
        <v>0</v>
      </c>
      <c r="C72" s="2">
        <v>1</v>
      </c>
    </row>
    <row r="73" spans="1:3" x14ac:dyDescent="0.35">
      <c r="A73" s="2">
        <v>22.5</v>
      </c>
      <c r="B73" s="2">
        <v>0</v>
      </c>
      <c r="C73" s="2">
        <v>1</v>
      </c>
    </row>
    <row r="74" spans="1:3" x14ac:dyDescent="0.35">
      <c r="A74" s="2">
        <v>30.5</v>
      </c>
      <c r="B74" s="2">
        <v>0</v>
      </c>
      <c r="C74" s="2">
        <v>1</v>
      </c>
    </row>
    <row r="75" spans="1:3" x14ac:dyDescent="0.35">
      <c r="A75" s="2">
        <v>30.5</v>
      </c>
      <c r="B75" s="2">
        <v>0</v>
      </c>
      <c r="C75" s="2">
        <v>1</v>
      </c>
    </row>
    <row r="76" spans="1:3" x14ac:dyDescent="0.35">
      <c r="A76" s="2">
        <v>30.5</v>
      </c>
      <c r="B76" s="2">
        <v>0</v>
      </c>
      <c r="C76" s="2">
        <v>1</v>
      </c>
    </row>
    <row r="77" spans="1:3" x14ac:dyDescent="0.35">
      <c r="A77" s="2">
        <v>30.5</v>
      </c>
      <c r="B77" s="2">
        <v>0</v>
      </c>
      <c r="C77" s="2">
        <v>1</v>
      </c>
    </row>
    <row r="78" spans="1:3" x14ac:dyDescent="0.35">
      <c r="A78" s="2">
        <v>30.5</v>
      </c>
      <c r="B78" s="2">
        <v>0</v>
      </c>
      <c r="C78" s="2">
        <v>1</v>
      </c>
    </row>
    <row r="79" spans="1:3" x14ac:dyDescent="0.35">
      <c r="A79" s="2">
        <v>30.5</v>
      </c>
      <c r="B79" s="2">
        <v>0</v>
      </c>
      <c r="C79" s="2">
        <v>1</v>
      </c>
    </row>
    <row r="80" spans="1:3" x14ac:dyDescent="0.35">
      <c r="A80" s="2">
        <v>30.5</v>
      </c>
      <c r="B80" s="2">
        <v>0</v>
      </c>
      <c r="C80" s="2">
        <v>1</v>
      </c>
    </row>
    <row r="81" spans="1:3" x14ac:dyDescent="0.35">
      <c r="A81" s="2">
        <v>30.5</v>
      </c>
      <c r="B81" s="2">
        <v>0</v>
      </c>
      <c r="C81" s="2">
        <v>1</v>
      </c>
    </row>
    <row r="82" spans="1:3" x14ac:dyDescent="0.35">
      <c r="A82" s="2">
        <v>30.5</v>
      </c>
      <c r="B82" s="2">
        <v>0</v>
      </c>
      <c r="C82" s="2">
        <v>1</v>
      </c>
    </row>
    <row r="83" spans="1:3" x14ac:dyDescent="0.35">
      <c r="A83" s="2">
        <v>30.5</v>
      </c>
      <c r="B83" s="2">
        <v>0</v>
      </c>
      <c r="C83" s="2">
        <v>1</v>
      </c>
    </row>
    <row r="84" spans="1:3" x14ac:dyDescent="0.35">
      <c r="A84" s="2">
        <v>30.5</v>
      </c>
      <c r="B84" s="2">
        <v>0</v>
      </c>
      <c r="C84" s="2">
        <v>1</v>
      </c>
    </row>
    <row r="85" spans="1:3" x14ac:dyDescent="0.35">
      <c r="A85" s="2">
        <v>30.5</v>
      </c>
      <c r="B85" s="2">
        <v>0</v>
      </c>
      <c r="C85" s="2">
        <v>1</v>
      </c>
    </row>
    <row r="86" spans="1:3" x14ac:dyDescent="0.35">
      <c r="A86" s="2">
        <v>42</v>
      </c>
      <c r="B86" s="2">
        <v>0</v>
      </c>
      <c r="C86" s="2">
        <v>1</v>
      </c>
    </row>
    <row r="87" spans="1:3" x14ac:dyDescent="0.35">
      <c r="A87" s="2">
        <v>42</v>
      </c>
      <c r="B87" s="2">
        <v>0</v>
      </c>
      <c r="C87" s="2">
        <v>1</v>
      </c>
    </row>
    <row r="88" spans="1:3" x14ac:dyDescent="0.35">
      <c r="A88" s="2">
        <v>42</v>
      </c>
      <c r="B88" s="2">
        <v>0</v>
      </c>
      <c r="C88" s="2">
        <v>1</v>
      </c>
    </row>
    <row r="89" spans="1:3" x14ac:dyDescent="0.35">
      <c r="A89" s="2">
        <v>42</v>
      </c>
      <c r="B89" s="2">
        <v>0</v>
      </c>
      <c r="C89" s="2">
        <v>1</v>
      </c>
    </row>
    <row r="90" spans="1:3" x14ac:dyDescent="0.35">
      <c r="A90" s="2">
        <v>42</v>
      </c>
      <c r="B90" s="2">
        <v>0</v>
      </c>
      <c r="C90" s="2">
        <v>1</v>
      </c>
    </row>
    <row r="91" spans="1:3" x14ac:dyDescent="0.35">
      <c r="A91" s="2">
        <v>42</v>
      </c>
      <c r="B91" s="2">
        <v>0</v>
      </c>
      <c r="C91" s="2">
        <v>1</v>
      </c>
    </row>
    <row r="92" spans="1:3" x14ac:dyDescent="0.35">
      <c r="A92" s="2">
        <v>42</v>
      </c>
      <c r="B92" s="2">
        <v>0</v>
      </c>
      <c r="C92" s="2">
        <v>1</v>
      </c>
    </row>
    <row r="93" spans="1:3" x14ac:dyDescent="0.35">
      <c r="A93" s="2">
        <v>42</v>
      </c>
      <c r="B93" s="2">
        <v>0</v>
      </c>
      <c r="C93" s="2">
        <v>1</v>
      </c>
    </row>
    <row r="94" spans="1:3" x14ac:dyDescent="0.35">
      <c r="A94" s="2">
        <v>42</v>
      </c>
      <c r="B94" s="2">
        <v>0</v>
      </c>
      <c r="C94" s="2">
        <v>1</v>
      </c>
    </row>
    <row r="95" spans="1:3" x14ac:dyDescent="0.35">
      <c r="A95" s="2">
        <v>42</v>
      </c>
      <c r="B95" s="2">
        <v>0</v>
      </c>
      <c r="C95" s="2">
        <v>1</v>
      </c>
    </row>
    <row r="96" spans="1:3" x14ac:dyDescent="0.35">
      <c r="A96" s="2">
        <v>42</v>
      </c>
      <c r="B96" s="2">
        <v>0</v>
      </c>
      <c r="C96" s="2">
        <v>1</v>
      </c>
    </row>
    <row r="97" spans="1:3" x14ac:dyDescent="0.35">
      <c r="A97" s="2">
        <v>42</v>
      </c>
      <c r="B97" s="2">
        <v>0</v>
      </c>
      <c r="C97" s="2">
        <v>1</v>
      </c>
    </row>
    <row r="98" spans="1:3" x14ac:dyDescent="0.35">
      <c r="A98" s="2">
        <v>48.5</v>
      </c>
      <c r="B98" s="2">
        <v>0</v>
      </c>
      <c r="C98" s="2">
        <v>1</v>
      </c>
    </row>
    <row r="99" spans="1:3" x14ac:dyDescent="0.35">
      <c r="A99" s="2">
        <v>48.5</v>
      </c>
      <c r="B99" s="2">
        <v>0</v>
      </c>
      <c r="C99" s="2">
        <v>1</v>
      </c>
    </row>
    <row r="100" spans="1:3" x14ac:dyDescent="0.35">
      <c r="A100" s="2">
        <v>48.5</v>
      </c>
      <c r="B100" s="2">
        <v>0</v>
      </c>
      <c r="C100" s="2">
        <v>1</v>
      </c>
    </row>
    <row r="101" spans="1:3" x14ac:dyDescent="0.35">
      <c r="A101" s="2">
        <v>48.5</v>
      </c>
      <c r="B101" s="2">
        <v>0</v>
      </c>
      <c r="C101" s="2">
        <v>1</v>
      </c>
    </row>
    <row r="102" spans="1:3" x14ac:dyDescent="0.35">
      <c r="A102" s="2">
        <v>48.5</v>
      </c>
      <c r="B102" s="2">
        <v>0</v>
      </c>
      <c r="C102" s="2">
        <v>1</v>
      </c>
    </row>
    <row r="103" spans="1:3" x14ac:dyDescent="0.35">
      <c r="A103" s="2">
        <v>48.5</v>
      </c>
      <c r="B103" s="2">
        <v>0</v>
      </c>
      <c r="C103" s="2">
        <v>1</v>
      </c>
    </row>
    <row r="104" spans="1:3" x14ac:dyDescent="0.35">
      <c r="A104" s="2">
        <v>48.5</v>
      </c>
      <c r="B104" s="2">
        <v>0</v>
      </c>
      <c r="C104" s="2">
        <v>1</v>
      </c>
    </row>
    <row r="105" spans="1:3" x14ac:dyDescent="0.35">
      <c r="A105" s="2">
        <v>48.5</v>
      </c>
      <c r="B105" s="2">
        <v>0</v>
      </c>
      <c r="C105" s="2">
        <v>1</v>
      </c>
    </row>
    <row r="106" spans="1:3" x14ac:dyDescent="0.35">
      <c r="A106" s="2">
        <v>48.5</v>
      </c>
      <c r="B106" s="2">
        <v>0</v>
      </c>
      <c r="C106" s="2">
        <v>1</v>
      </c>
    </row>
    <row r="107" spans="1:3" x14ac:dyDescent="0.35">
      <c r="A107" s="2">
        <v>48.5</v>
      </c>
      <c r="B107" s="2">
        <v>0</v>
      </c>
      <c r="C107" s="2">
        <v>1</v>
      </c>
    </row>
    <row r="108" spans="1:3" x14ac:dyDescent="0.35">
      <c r="A108" s="2">
        <v>48.5</v>
      </c>
      <c r="B108" s="2">
        <v>0</v>
      </c>
      <c r="C108" s="2">
        <v>1</v>
      </c>
    </row>
    <row r="109" spans="1:3" x14ac:dyDescent="0.35">
      <c r="A109" s="2">
        <v>48.5</v>
      </c>
      <c r="B109" s="2">
        <v>0</v>
      </c>
      <c r="C109" s="2">
        <v>2</v>
      </c>
    </row>
    <row r="110" spans="1:3" x14ac:dyDescent="0.35">
      <c r="A110" s="2">
        <v>58.5</v>
      </c>
      <c r="B110" s="2">
        <v>0</v>
      </c>
      <c r="C110" s="2">
        <v>1</v>
      </c>
    </row>
    <row r="111" spans="1:3" x14ac:dyDescent="0.35">
      <c r="A111" s="2">
        <v>58.5</v>
      </c>
      <c r="B111" s="2">
        <v>0</v>
      </c>
      <c r="C111" s="2">
        <v>1</v>
      </c>
    </row>
    <row r="112" spans="1:3" x14ac:dyDescent="0.35">
      <c r="A112" s="2">
        <v>58.5</v>
      </c>
      <c r="B112" s="2">
        <v>0</v>
      </c>
      <c r="C112" s="2">
        <v>1</v>
      </c>
    </row>
    <row r="113" spans="1:3" x14ac:dyDescent="0.35">
      <c r="A113" s="2">
        <v>58.5</v>
      </c>
      <c r="B113" s="2">
        <v>0</v>
      </c>
      <c r="C113" s="2">
        <v>1</v>
      </c>
    </row>
    <row r="114" spans="1:3" x14ac:dyDescent="0.35">
      <c r="A114" s="2">
        <v>58.5</v>
      </c>
      <c r="B114" s="2">
        <v>0</v>
      </c>
      <c r="C114" s="2">
        <v>1</v>
      </c>
    </row>
    <row r="115" spans="1:3" x14ac:dyDescent="0.35">
      <c r="A115" s="2">
        <v>58.5</v>
      </c>
      <c r="B115" s="2">
        <v>0</v>
      </c>
      <c r="C115" s="2">
        <v>1</v>
      </c>
    </row>
    <row r="116" spans="1:3" x14ac:dyDescent="0.35">
      <c r="A116" s="2">
        <v>58.5</v>
      </c>
      <c r="B116" s="2">
        <v>0</v>
      </c>
      <c r="C116" s="2">
        <v>1</v>
      </c>
    </row>
    <row r="117" spans="1:3" x14ac:dyDescent="0.35">
      <c r="A117" s="2">
        <v>58.5</v>
      </c>
      <c r="B117" s="2">
        <v>0</v>
      </c>
      <c r="C117" s="2">
        <v>1</v>
      </c>
    </row>
    <row r="118" spans="1:3" x14ac:dyDescent="0.35">
      <c r="A118" s="2">
        <v>58.5</v>
      </c>
      <c r="B118" s="2">
        <v>0</v>
      </c>
      <c r="C118" s="2">
        <v>1</v>
      </c>
    </row>
    <row r="119" spans="1:3" x14ac:dyDescent="0.35">
      <c r="A119" s="2">
        <v>58.5</v>
      </c>
      <c r="B119" s="2">
        <v>0</v>
      </c>
      <c r="C119" s="2">
        <v>1</v>
      </c>
    </row>
    <row r="120" spans="1:3" x14ac:dyDescent="0.35">
      <c r="A120" s="2">
        <v>58.5</v>
      </c>
      <c r="B120" s="2">
        <v>0</v>
      </c>
      <c r="C120" s="2">
        <v>2</v>
      </c>
    </row>
    <row r="121" spans="1:3" x14ac:dyDescent="0.35">
      <c r="A121" s="2">
        <v>66.5</v>
      </c>
      <c r="B121" s="2">
        <v>0</v>
      </c>
      <c r="C121" s="2">
        <v>1</v>
      </c>
    </row>
    <row r="122" spans="1:3" x14ac:dyDescent="0.35">
      <c r="A122" s="2">
        <v>66.5</v>
      </c>
      <c r="B122" s="2">
        <v>0</v>
      </c>
      <c r="C122" s="2">
        <v>1</v>
      </c>
    </row>
    <row r="123" spans="1:3" x14ac:dyDescent="0.35">
      <c r="A123" s="2">
        <v>66.5</v>
      </c>
      <c r="B123" s="2">
        <v>0</v>
      </c>
      <c r="C123" s="2">
        <v>1</v>
      </c>
    </row>
    <row r="124" spans="1:3" x14ac:dyDescent="0.35">
      <c r="A124" s="2">
        <v>66.5</v>
      </c>
      <c r="B124" s="2">
        <v>0</v>
      </c>
      <c r="C124" s="2">
        <v>1</v>
      </c>
    </row>
    <row r="125" spans="1:3" x14ac:dyDescent="0.35">
      <c r="A125" s="2">
        <v>66.5</v>
      </c>
      <c r="B125" s="2">
        <v>0</v>
      </c>
      <c r="C125" s="2">
        <v>1</v>
      </c>
    </row>
    <row r="126" spans="1:3" x14ac:dyDescent="0.35">
      <c r="A126" s="2">
        <v>66.5</v>
      </c>
      <c r="B126" s="2">
        <v>0</v>
      </c>
      <c r="C126" s="2">
        <v>1</v>
      </c>
    </row>
    <row r="127" spans="1:3" x14ac:dyDescent="0.35">
      <c r="A127" s="2">
        <v>66.5</v>
      </c>
      <c r="B127" s="2">
        <v>0</v>
      </c>
      <c r="C127" s="2">
        <v>1</v>
      </c>
    </row>
    <row r="128" spans="1:3" x14ac:dyDescent="0.35">
      <c r="A128" s="2">
        <v>66.5</v>
      </c>
      <c r="B128" s="2">
        <v>0</v>
      </c>
      <c r="C128" s="2">
        <v>1</v>
      </c>
    </row>
    <row r="129" spans="1:3" x14ac:dyDescent="0.35">
      <c r="A129" s="2">
        <v>66.5</v>
      </c>
      <c r="B129" s="2">
        <v>0</v>
      </c>
      <c r="C129" s="2">
        <v>1</v>
      </c>
    </row>
    <row r="130" spans="1:3" x14ac:dyDescent="0.35">
      <c r="A130" s="2">
        <v>66.5</v>
      </c>
      <c r="B130" s="2">
        <v>0</v>
      </c>
      <c r="C130" s="2">
        <v>1</v>
      </c>
    </row>
    <row r="131" spans="1:3" x14ac:dyDescent="0.35">
      <c r="A131" s="2">
        <v>66.5</v>
      </c>
      <c r="B131" s="2">
        <v>0</v>
      </c>
      <c r="C131" s="2">
        <v>2</v>
      </c>
    </row>
    <row r="132" spans="1:3" x14ac:dyDescent="0.35">
      <c r="A132" s="2">
        <v>66.5</v>
      </c>
      <c r="B132" s="2">
        <v>0</v>
      </c>
      <c r="C132" s="2">
        <v>2</v>
      </c>
    </row>
    <row r="133" spans="1:3" x14ac:dyDescent="0.35">
      <c r="A133" s="2">
        <v>2.5</v>
      </c>
      <c r="B133" s="2">
        <v>0.2</v>
      </c>
      <c r="C133" s="2">
        <v>1</v>
      </c>
    </row>
    <row r="134" spans="1:3" x14ac:dyDescent="0.35">
      <c r="A134" s="2">
        <v>2.5</v>
      </c>
      <c r="B134" s="2">
        <v>0.2</v>
      </c>
      <c r="C134" s="2">
        <v>1</v>
      </c>
    </row>
    <row r="135" spans="1:3" x14ac:dyDescent="0.35">
      <c r="A135" s="2">
        <v>2.5</v>
      </c>
      <c r="B135" s="2">
        <v>0.2</v>
      </c>
      <c r="C135" s="2">
        <v>1</v>
      </c>
    </row>
    <row r="136" spans="1:3" x14ac:dyDescent="0.35">
      <c r="A136" s="2">
        <v>2.5</v>
      </c>
      <c r="B136" s="2">
        <v>0.2</v>
      </c>
      <c r="C136" s="2">
        <v>1</v>
      </c>
    </row>
    <row r="137" spans="1:3" x14ac:dyDescent="0.35">
      <c r="A137" s="2">
        <v>2.5</v>
      </c>
      <c r="B137" s="2">
        <v>0.2</v>
      </c>
      <c r="C137" s="2">
        <v>1</v>
      </c>
    </row>
    <row r="138" spans="1:3" x14ac:dyDescent="0.35">
      <c r="A138" s="2">
        <v>2.5</v>
      </c>
      <c r="B138" s="2">
        <v>0.2</v>
      </c>
      <c r="C138" s="2">
        <v>1</v>
      </c>
    </row>
    <row r="139" spans="1:3" x14ac:dyDescent="0.35">
      <c r="A139" s="2">
        <v>2.5</v>
      </c>
      <c r="B139" s="2">
        <v>0.2</v>
      </c>
      <c r="C139" s="2">
        <v>1</v>
      </c>
    </row>
    <row r="140" spans="1:3" x14ac:dyDescent="0.35">
      <c r="A140" s="2">
        <v>2.5</v>
      </c>
      <c r="B140" s="2">
        <v>0.2</v>
      </c>
      <c r="C140" s="2">
        <v>1</v>
      </c>
    </row>
    <row r="141" spans="1:3" x14ac:dyDescent="0.35">
      <c r="A141" s="2">
        <v>2.5</v>
      </c>
      <c r="B141" s="2">
        <v>0.2</v>
      </c>
      <c r="C141" s="2">
        <v>1</v>
      </c>
    </row>
    <row r="142" spans="1:3" x14ac:dyDescent="0.35">
      <c r="A142" s="2">
        <v>2.5</v>
      </c>
      <c r="B142" s="2">
        <v>0.2</v>
      </c>
      <c r="C142" s="2">
        <v>1</v>
      </c>
    </row>
    <row r="143" spans="1:3" x14ac:dyDescent="0.35">
      <c r="A143" s="2">
        <v>2.5</v>
      </c>
      <c r="B143" s="2">
        <v>0.2</v>
      </c>
      <c r="C143" s="2">
        <v>1</v>
      </c>
    </row>
    <row r="144" spans="1:3" x14ac:dyDescent="0.35">
      <c r="A144" s="2">
        <v>5.5</v>
      </c>
      <c r="B144" s="2">
        <v>0.2</v>
      </c>
      <c r="C144" s="2">
        <v>1</v>
      </c>
    </row>
    <row r="145" spans="1:3" x14ac:dyDescent="0.35">
      <c r="A145" s="2">
        <v>5.5</v>
      </c>
      <c r="B145" s="2">
        <v>0.2</v>
      </c>
      <c r="C145" s="2">
        <v>1</v>
      </c>
    </row>
    <row r="146" spans="1:3" x14ac:dyDescent="0.35">
      <c r="A146" s="2">
        <v>5.5</v>
      </c>
      <c r="B146" s="2">
        <v>0.2</v>
      </c>
      <c r="C146" s="2">
        <v>1</v>
      </c>
    </row>
    <row r="147" spans="1:3" x14ac:dyDescent="0.35">
      <c r="A147" s="2">
        <v>5.5</v>
      </c>
      <c r="B147" s="2">
        <v>0.2</v>
      </c>
      <c r="C147" s="2">
        <v>1</v>
      </c>
    </row>
    <row r="148" spans="1:3" x14ac:dyDescent="0.35">
      <c r="A148" s="2">
        <v>5.5</v>
      </c>
      <c r="B148" s="2">
        <v>0.2</v>
      </c>
      <c r="C148" s="2">
        <v>1</v>
      </c>
    </row>
    <row r="149" spans="1:3" x14ac:dyDescent="0.35">
      <c r="A149" s="2">
        <v>5.5</v>
      </c>
      <c r="B149" s="2">
        <v>0.2</v>
      </c>
      <c r="C149" s="2">
        <v>1</v>
      </c>
    </row>
    <row r="150" spans="1:3" x14ac:dyDescent="0.35">
      <c r="A150" s="2">
        <v>5.5</v>
      </c>
      <c r="B150" s="2">
        <v>0.2</v>
      </c>
      <c r="C150" s="2">
        <v>1</v>
      </c>
    </row>
    <row r="151" spans="1:3" x14ac:dyDescent="0.35">
      <c r="A151" s="2">
        <v>5.5</v>
      </c>
      <c r="B151" s="2">
        <v>0.2</v>
      </c>
      <c r="C151" s="2">
        <v>1</v>
      </c>
    </row>
    <row r="152" spans="1:3" x14ac:dyDescent="0.35">
      <c r="A152" s="2">
        <v>5.5</v>
      </c>
      <c r="B152" s="2">
        <v>0.2</v>
      </c>
      <c r="C152" s="2">
        <v>1</v>
      </c>
    </row>
    <row r="153" spans="1:3" x14ac:dyDescent="0.35">
      <c r="A153" s="2">
        <v>5.5</v>
      </c>
      <c r="B153" s="2">
        <v>0.2</v>
      </c>
      <c r="C153" s="2">
        <v>1</v>
      </c>
    </row>
    <row r="154" spans="1:3" x14ac:dyDescent="0.35">
      <c r="A154" s="2">
        <v>5.5</v>
      </c>
      <c r="B154" s="2">
        <v>0.2</v>
      </c>
      <c r="C154" s="2">
        <v>1</v>
      </c>
    </row>
    <row r="155" spans="1:3" x14ac:dyDescent="0.35">
      <c r="A155" s="2">
        <v>9.5</v>
      </c>
      <c r="B155" s="2">
        <v>0.2</v>
      </c>
      <c r="C155" s="2">
        <v>1</v>
      </c>
    </row>
    <row r="156" spans="1:3" x14ac:dyDescent="0.35">
      <c r="A156" s="2">
        <v>9.5</v>
      </c>
      <c r="B156" s="2">
        <v>0.2</v>
      </c>
      <c r="C156" s="2">
        <v>1</v>
      </c>
    </row>
    <row r="157" spans="1:3" x14ac:dyDescent="0.35">
      <c r="A157" s="2">
        <v>9.5</v>
      </c>
      <c r="B157" s="2">
        <v>0.2</v>
      </c>
      <c r="C157" s="2">
        <v>1</v>
      </c>
    </row>
    <row r="158" spans="1:3" x14ac:dyDescent="0.35">
      <c r="A158" s="2">
        <v>9.5</v>
      </c>
      <c r="B158" s="2">
        <v>0.2</v>
      </c>
      <c r="C158" s="2">
        <v>1</v>
      </c>
    </row>
    <row r="159" spans="1:3" x14ac:dyDescent="0.35">
      <c r="A159" s="2">
        <v>9.5</v>
      </c>
      <c r="B159" s="2">
        <v>0.2</v>
      </c>
      <c r="C159" s="2">
        <v>1</v>
      </c>
    </row>
    <row r="160" spans="1:3" x14ac:dyDescent="0.35">
      <c r="A160" s="2">
        <v>9.5</v>
      </c>
      <c r="B160" s="2">
        <v>0.2</v>
      </c>
      <c r="C160" s="2">
        <v>1</v>
      </c>
    </row>
    <row r="161" spans="1:3" x14ac:dyDescent="0.35">
      <c r="A161" s="2">
        <v>9.5</v>
      </c>
      <c r="B161" s="2">
        <v>0.2</v>
      </c>
      <c r="C161" s="2">
        <v>1</v>
      </c>
    </row>
    <row r="162" spans="1:3" x14ac:dyDescent="0.35">
      <c r="A162" s="2">
        <v>9.5</v>
      </c>
      <c r="B162" s="2">
        <v>0.2</v>
      </c>
      <c r="C162" s="2">
        <v>1</v>
      </c>
    </row>
    <row r="163" spans="1:3" x14ac:dyDescent="0.35">
      <c r="A163" s="2">
        <v>9.5</v>
      </c>
      <c r="B163" s="2">
        <v>0.2</v>
      </c>
      <c r="C163" s="2">
        <v>1</v>
      </c>
    </row>
    <row r="164" spans="1:3" x14ac:dyDescent="0.35">
      <c r="A164" s="2">
        <v>9.5</v>
      </c>
      <c r="B164" s="2">
        <v>0.2</v>
      </c>
      <c r="C164" s="2">
        <v>1</v>
      </c>
    </row>
    <row r="165" spans="1:3" x14ac:dyDescent="0.35">
      <c r="A165" s="2">
        <v>9.5</v>
      </c>
      <c r="B165" s="2">
        <v>0.2</v>
      </c>
      <c r="C165" s="2">
        <v>1</v>
      </c>
    </row>
    <row r="166" spans="1:3" x14ac:dyDescent="0.35">
      <c r="A166" s="2">
        <v>12.5</v>
      </c>
      <c r="B166" s="2">
        <v>0.2</v>
      </c>
      <c r="C166" s="2">
        <v>1</v>
      </c>
    </row>
    <row r="167" spans="1:3" x14ac:dyDescent="0.35">
      <c r="A167" s="2">
        <v>12.5</v>
      </c>
      <c r="B167" s="2">
        <v>0.2</v>
      </c>
      <c r="C167" s="2">
        <v>1</v>
      </c>
    </row>
    <row r="168" spans="1:3" x14ac:dyDescent="0.35">
      <c r="A168" s="2">
        <v>12.5</v>
      </c>
      <c r="B168" s="2">
        <v>0.2</v>
      </c>
      <c r="C168" s="2">
        <v>1</v>
      </c>
    </row>
    <row r="169" spans="1:3" x14ac:dyDescent="0.35">
      <c r="A169" s="2">
        <v>12.5</v>
      </c>
      <c r="B169" s="2">
        <v>0.2</v>
      </c>
      <c r="C169" s="2">
        <v>1</v>
      </c>
    </row>
    <row r="170" spans="1:3" x14ac:dyDescent="0.35">
      <c r="A170" s="2">
        <v>12.5</v>
      </c>
      <c r="B170" s="2">
        <v>0.2</v>
      </c>
      <c r="C170" s="2">
        <v>1</v>
      </c>
    </row>
    <row r="171" spans="1:3" x14ac:dyDescent="0.35">
      <c r="A171" s="2">
        <v>12.5</v>
      </c>
      <c r="B171" s="2">
        <v>0.2</v>
      </c>
      <c r="C171" s="2">
        <v>1</v>
      </c>
    </row>
    <row r="172" spans="1:3" x14ac:dyDescent="0.35">
      <c r="A172" s="2">
        <v>12.5</v>
      </c>
      <c r="B172" s="2">
        <v>0.2</v>
      </c>
      <c r="C172" s="2">
        <v>1</v>
      </c>
    </row>
    <row r="173" spans="1:3" x14ac:dyDescent="0.35">
      <c r="A173" s="2">
        <v>12.5</v>
      </c>
      <c r="B173" s="2">
        <v>0.2</v>
      </c>
      <c r="C173" s="2">
        <v>1</v>
      </c>
    </row>
    <row r="174" spans="1:3" x14ac:dyDescent="0.35">
      <c r="A174" s="2">
        <v>12.5</v>
      </c>
      <c r="B174" s="2">
        <v>0.2</v>
      </c>
      <c r="C174" s="2">
        <v>1</v>
      </c>
    </row>
    <row r="175" spans="1:3" x14ac:dyDescent="0.35">
      <c r="A175" s="2">
        <v>12.5</v>
      </c>
      <c r="B175" s="2">
        <v>0.2</v>
      </c>
      <c r="C175" s="2">
        <v>1</v>
      </c>
    </row>
    <row r="176" spans="1:3" x14ac:dyDescent="0.35">
      <c r="A176" s="2">
        <v>12.5</v>
      </c>
      <c r="B176" s="2">
        <v>0.2</v>
      </c>
      <c r="C176" s="2">
        <v>1</v>
      </c>
    </row>
    <row r="177" spans="1:3" x14ac:dyDescent="0.35">
      <c r="A177" s="2">
        <v>16.5</v>
      </c>
      <c r="B177" s="2">
        <v>0.2</v>
      </c>
      <c r="C177" s="2">
        <v>1</v>
      </c>
    </row>
    <row r="178" spans="1:3" x14ac:dyDescent="0.35">
      <c r="A178" s="2">
        <v>16.5</v>
      </c>
      <c r="B178" s="2">
        <v>0.2</v>
      </c>
      <c r="C178" s="2">
        <v>1</v>
      </c>
    </row>
    <row r="179" spans="1:3" x14ac:dyDescent="0.35">
      <c r="A179" s="2">
        <v>16.5</v>
      </c>
      <c r="B179" s="2">
        <v>0.2</v>
      </c>
      <c r="C179" s="2">
        <v>1</v>
      </c>
    </row>
    <row r="180" spans="1:3" x14ac:dyDescent="0.35">
      <c r="A180" s="2">
        <v>16.5</v>
      </c>
      <c r="B180" s="2">
        <v>0.2</v>
      </c>
      <c r="C180" s="2">
        <v>1</v>
      </c>
    </row>
    <row r="181" spans="1:3" x14ac:dyDescent="0.35">
      <c r="A181" s="2">
        <v>16.5</v>
      </c>
      <c r="B181" s="2">
        <v>0.2</v>
      </c>
      <c r="C181" s="2">
        <v>1</v>
      </c>
    </row>
    <row r="182" spans="1:3" x14ac:dyDescent="0.35">
      <c r="A182" s="2">
        <v>16.5</v>
      </c>
      <c r="B182" s="2">
        <v>0.2</v>
      </c>
      <c r="C182" s="2">
        <v>1</v>
      </c>
    </row>
    <row r="183" spans="1:3" x14ac:dyDescent="0.35">
      <c r="A183" s="2">
        <v>16.5</v>
      </c>
      <c r="B183" s="2">
        <v>0.2</v>
      </c>
      <c r="C183" s="2">
        <v>1</v>
      </c>
    </row>
    <row r="184" spans="1:3" x14ac:dyDescent="0.35">
      <c r="A184" s="2">
        <v>16.5</v>
      </c>
      <c r="B184" s="2">
        <v>0.2</v>
      </c>
      <c r="C184" s="2">
        <v>1</v>
      </c>
    </row>
    <row r="185" spans="1:3" x14ac:dyDescent="0.35">
      <c r="A185" s="2">
        <v>16.5</v>
      </c>
      <c r="B185" s="2">
        <v>0.2</v>
      </c>
      <c r="C185" s="2">
        <v>1</v>
      </c>
    </row>
    <row r="186" spans="1:3" x14ac:dyDescent="0.35">
      <c r="A186" s="2">
        <v>16.5</v>
      </c>
      <c r="B186" s="2">
        <v>0.2</v>
      </c>
      <c r="C186" s="2">
        <v>1</v>
      </c>
    </row>
    <row r="187" spans="1:3" x14ac:dyDescent="0.35">
      <c r="A187" s="2">
        <v>16.5</v>
      </c>
      <c r="B187" s="2">
        <v>0.2</v>
      </c>
      <c r="C187" s="2">
        <v>1</v>
      </c>
    </row>
    <row r="188" spans="1:3" x14ac:dyDescent="0.35">
      <c r="A188" s="2">
        <v>22.5</v>
      </c>
      <c r="B188" s="2">
        <v>0.2</v>
      </c>
      <c r="C188" s="2">
        <v>1</v>
      </c>
    </row>
    <row r="189" spans="1:3" x14ac:dyDescent="0.35">
      <c r="A189" s="2">
        <v>22.5</v>
      </c>
      <c r="B189" s="2">
        <v>0.2</v>
      </c>
      <c r="C189" s="2">
        <v>1</v>
      </c>
    </row>
    <row r="190" spans="1:3" x14ac:dyDescent="0.35">
      <c r="A190" s="2">
        <v>22.5</v>
      </c>
      <c r="B190" s="2">
        <v>0.2</v>
      </c>
      <c r="C190" s="2">
        <v>1</v>
      </c>
    </row>
    <row r="191" spans="1:3" x14ac:dyDescent="0.35">
      <c r="A191" s="2">
        <v>22.5</v>
      </c>
      <c r="B191" s="2">
        <v>0.2</v>
      </c>
      <c r="C191" s="2">
        <v>1</v>
      </c>
    </row>
    <row r="192" spans="1:3" x14ac:dyDescent="0.35">
      <c r="A192" s="2">
        <v>22.5</v>
      </c>
      <c r="B192" s="2">
        <v>0.2</v>
      </c>
      <c r="C192" s="2">
        <v>1</v>
      </c>
    </row>
    <row r="193" spans="1:3" x14ac:dyDescent="0.35">
      <c r="A193" s="2">
        <v>22.5</v>
      </c>
      <c r="B193" s="2">
        <v>0.2</v>
      </c>
      <c r="C193" s="2">
        <v>1</v>
      </c>
    </row>
    <row r="194" spans="1:3" x14ac:dyDescent="0.35">
      <c r="A194" s="2">
        <v>22.5</v>
      </c>
      <c r="B194" s="2">
        <v>0.2</v>
      </c>
      <c r="C194" s="2">
        <v>1</v>
      </c>
    </row>
    <row r="195" spans="1:3" x14ac:dyDescent="0.35">
      <c r="A195" s="2">
        <v>22.5</v>
      </c>
      <c r="B195" s="2">
        <v>0.2</v>
      </c>
      <c r="C195" s="2">
        <v>1</v>
      </c>
    </row>
    <row r="196" spans="1:3" x14ac:dyDescent="0.35">
      <c r="A196" s="2">
        <v>22.5</v>
      </c>
      <c r="B196" s="2">
        <v>0.2</v>
      </c>
      <c r="C196" s="2">
        <v>1</v>
      </c>
    </row>
    <row r="197" spans="1:3" x14ac:dyDescent="0.35">
      <c r="A197" s="2">
        <v>22.5</v>
      </c>
      <c r="B197" s="2">
        <v>0.2</v>
      </c>
      <c r="C197" s="2">
        <v>1</v>
      </c>
    </row>
    <row r="198" spans="1:3" x14ac:dyDescent="0.35">
      <c r="A198" s="2">
        <v>22.5</v>
      </c>
      <c r="B198" s="2">
        <v>0.2</v>
      </c>
      <c r="C198" s="2">
        <v>1</v>
      </c>
    </row>
    <row r="199" spans="1:3" x14ac:dyDescent="0.35">
      <c r="A199" s="2">
        <v>30.5</v>
      </c>
      <c r="B199" s="2">
        <v>0.2</v>
      </c>
      <c r="C199" s="2">
        <v>1</v>
      </c>
    </row>
    <row r="200" spans="1:3" x14ac:dyDescent="0.35">
      <c r="A200" s="2">
        <v>30.5</v>
      </c>
      <c r="B200" s="2">
        <v>0.2</v>
      </c>
      <c r="C200" s="2">
        <v>1</v>
      </c>
    </row>
    <row r="201" spans="1:3" x14ac:dyDescent="0.35">
      <c r="A201" s="2">
        <v>30.5</v>
      </c>
      <c r="B201" s="2">
        <v>0.2</v>
      </c>
      <c r="C201" s="2">
        <v>1</v>
      </c>
    </row>
    <row r="202" spans="1:3" x14ac:dyDescent="0.35">
      <c r="A202" s="2">
        <v>30.5</v>
      </c>
      <c r="B202" s="2">
        <v>0.2</v>
      </c>
      <c r="C202" s="2">
        <v>1</v>
      </c>
    </row>
    <row r="203" spans="1:3" x14ac:dyDescent="0.35">
      <c r="A203" s="2">
        <v>30.5</v>
      </c>
      <c r="B203" s="2">
        <v>0.2</v>
      </c>
      <c r="C203" s="2">
        <v>1</v>
      </c>
    </row>
    <row r="204" spans="1:3" x14ac:dyDescent="0.35">
      <c r="A204" s="2">
        <v>30.5</v>
      </c>
      <c r="B204" s="2">
        <v>0.2</v>
      </c>
      <c r="C204" s="2">
        <v>1</v>
      </c>
    </row>
    <row r="205" spans="1:3" x14ac:dyDescent="0.35">
      <c r="A205" s="2">
        <v>30.5</v>
      </c>
      <c r="B205" s="2">
        <v>0.2</v>
      </c>
      <c r="C205" s="2">
        <v>1</v>
      </c>
    </row>
    <row r="206" spans="1:3" x14ac:dyDescent="0.35">
      <c r="A206" s="2">
        <v>30.5</v>
      </c>
      <c r="B206" s="2">
        <v>0.2</v>
      </c>
      <c r="C206" s="2">
        <v>1</v>
      </c>
    </row>
    <row r="207" spans="1:3" x14ac:dyDescent="0.35">
      <c r="A207" s="2">
        <v>30.5</v>
      </c>
      <c r="B207" s="2">
        <v>0.2</v>
      </c>
      <c r="C207" s="2">
        <v>1</v>
      </c>
    </row>
    <row r="208" spans="1:3" x14ac:dyDescent="0.35">
      <c r="A208" s="2">
        <v>30.5</v>
      </c>
      <c r="B208" s="2">
        <v>0.2</v>
      </c>
      <c r="C208" s="2">
        <v>1</v>
      </c>
    </row>
    <row r="209" spans="1:3" x14ac:dyDescent="0.35">
      <c r="A209" s="2">
        <v>30.5</v>
      </c>
      <c r="B209" s="2">
        <v>0.2</v>
      </c>
      <c r="C209" s="2">
        <v>1</v>
      </c>
    </row>
    <row r="210" spans="1:3" x14ac:dyDescent="0.35">
      <c r="A210" s="2">
        <v>42</v>
      </c>
      <c r="B210" s="2">
        <v>0.2</v>
      </c>
      <c r="C210" s="2">
        <v>1</v>
      </c>
    </row>
    <row r="211" spans="1:3" x14ac:dyDescent="0.35">
      <c r="A211" s="2">
        <v>42</v>
      </c>
      <c r="B211" s="2">
        <v>0.2</v>
      </c>
      <c r="C211" s="2">
        <v>1</v>
      </c>
    </row>
    <row r="212" spans="1:3" x14ac:dyDescent="0.35">
      <c r="A212" s="2">
        <v>42</v>
      </c>
      <c r="B212" s="2">
        <v>0.2</v>
      </c>
      <c r="C212" s="2">
        <v>1</v>
      </c>
    </row>
    <row r="213" spans="1:3" x14ac:dyDescent="0.35">
      <c r="A213" s="2">
        <v>42</v>
      </c>
      <c r="B213" s="2">
        <v>0.2</v>
      </c>
      <c r="C213" s="2">
        <v>1</v>
      </c>
    </row>
    <row r="214" spans="1:3" x14ac:dyDescent="0.35">
      <c r="A214" s="2">
        <v>42</v>
      </c>
      <c r="B214" s="2">
        <v>0.2</v>
      </c>
      <c r="C214" s="2">
        <v>1</v>
      </c>
    </row>
    <row r="215" spans="1:3" x14ac:dyDescent="0.35">
      <c r="A215" s="2">
        <v>42</v>
      </c>
      <c r="B215" s="2">
        <v>0.2</v>
      </c>
      <c r="C215" s="2">
        <v>1</v>
      </c>
    </row>
    <row r="216" spans="1:3" x14ac:dyDescent="0.35">
      <c r="A216" s="2">
        <v>42</v>
      </c>
      <c r="B216" s="2">
        <v>0.2</v>
      </c>
      <c r="C216" s="2">
        <v>1</v>
      </c>
    </row>
    <row r="217" spans="1:3" x14ac:dyDescent="0.35">
      <c r="A217" s="2">
        <v>42</v>
      </c>
      <c r="B217" s="2">
        <v>0.2</v>
      </c>
      <c r="C217" s="2">
        <v>1</v>
      </c>
    </row>
    <row r="218" spans="1:3" x14ac:dyDescent="0.35">
      <c r="A218" s="2">
        <v>42</v>
      </c>
      <c r="B218" s="2">
        <v>0.2</v>
      </c>
      <c r="C218" s="2">
        <v>1</v>
      </c>
    </row>
    <row r="219" spans="1:3" x14ac:dyDescent="0.35">
      <c r="A219" s="2">
        <v>42</v>
      </c>
      <c r="B219" s="2">
        <v>0.2</v>
      </c>
      <c r="C219" s="2">
        <v>1</v>
      </c>
    </row>
    <row r="220" spans="1:3" x14ac:dyDescent="0.35">
      <c r="A220" s="2">
        <v>42</v>
      </c>
      <c r="B220" s="2">
        <v>0.2</v>
      </c>
      <c r="C220" s="2">
        <v>1</v>
      </c>
    </row>
    <row r="221" spans="1:3" x14ac:dyDescent="0.35">
      <c r="A221" s="2">
        <v>48.5</v>
      </c>
      <c r="B221" s="2">
        <v>0.2</v>
      </c>
      <c r="C221" s="2">
        <v>1</v>
      </c>
    </row>
    <row r="222" spans="1:3" x14ac:dyDescent="0.35">
      <c r="A222" s="2">
        <v>48.5</v>
      </c>
      <c r="B222" s="2">
        <v>0.2</v>
      </c>
      <c r="C222" s="2">
        <v>1</v>
      </c>
    </row>
    <row r="223" spans="1:3" x14ac:dyDescent="0.35">
      <c r="A223" s="2">
        <v>48.5</v>
      </c>
      <c r="B223" s="2">
        <v>0.2</v>
      </c>
      <c r="C223" s="2">
        <v>1</v>
      </c>
    </row>
    <row r="224" spans="1:3" x14ac:dyDescent="0.35">
      <c r="A224" s="2">
        <v>48.5</v>
      </c>
      <c r="B224" s="2">
        <v>0.2</v>
      </c>
      <c r="C224" s="2">
        <v>1</v>
      </c>
    </row>
    <row r="225" spans="1:3" x14ac:dyDescent="0.35">
      <c r="A225" s="2">
        <v>48.5</v>
      </c>
      <c r="B225" s="2">
        <v>0.2</v>
      </c>
      <c r="C225" s="2">
        <v>1</v>
      </c>
    </row>
    <row r="226" spans="1:3" x14ac:dyDescent="0.35">
      <c r="A226" s="2">
        <v>48.5</v>
      </c>
      <c r="B226" s="2">
        <v>0.2</v>
      </c>
      <c r="C226" s="2">
        <v>1</v>
      </c>
    </row>
    <row r="227" spans="1:3" x14ac:dyDescent="0.35">
      <c r="A227" s="2">
        <v>48.5</v>
      </c>
      <c r="B227" s="2">
        <v>0.2</v>
      </c>
      <c r="C227" s="2">
        <v>1</v>
      </c>
    </row>
    <row r="228" spans="1:3" x14ac:dyDescent="0.35">
      <c r="A228" s="2">
        <v>48.5</v>
      </c>
      <c r="B228" s="2">
        <v>0.2</v>
      </c>
      <c r="C228" s="2">
        <v>1</v>
      </c>
    </row>
    <row r="229" spans="1:3" x14ac:dyDescent="0.35">
      <c r="A229" s="2">
        <v>48.5</v>
      </c>
      <c r="B229" s="2">
        <v>0.2</v>
      </c>
      <c r="C229" s="2">
        <v>1</v>
      </c>
    </row>
    <row r="230" spans="1:3" x14ac:dyDescent="0.35">
      <c r="A230" s="2">
        <v>48.5</v>
      </c>
      <c r="B230" s="2">
        <v>0.2</v>
      </c>
      <c r="C230" s="2">
        <v>1</v>
      </c>
    </row>
    <row r="231" spans="1:3" x14ac:dyDescent="0.35">
      <c r="A231" s="2">
        <v>48.5</v>
      </c>
      <c r="B231" s="2">
        <v>0.2</v>
      </c>
      <c r="C231" s="2">
        <v>1</v>
      </c>
    </row>
    <row r="232" spans="1:3" x14ac:dyDescent="0.35">
      <c r="A232" s="2">
        <v>58.5</v>
      </c>
      <c r="B232" s="2">
        <v>0.2</v>
      </c>
      <c r="C232" s="2">
        <v>1</v>
      </c>
    </row>
    <row r="233" spans="1:3" x14ac:dyDescent="0.35">
      <c r="A233" s="2">
        <v>58.5</v>
      </c>
      <c r="B233" s="2">
        <v>0.2</v>
      </c>
      <c r="C233" s="2">
        <v>1</v>
      </c>
    </row>
    <row r="234" spans="1:3" x14ac:dyDescent="0.35">
      <c r="A234" s="2">
        <v>58.5</v>
      </c>
      <c r="B234" s="2">
        <v>0.2</v>
      </c>
      <c r="C234" s="2">
        <v>1</v>
      </c>
    </row>
    <row r="235" spans="1:3" x14ac:dyDescent="0.35">
      <c r="A235" s="2">
        <v>58.5</v>
      </c>
      <c r="B235" s="2">
        <v>0.2</v>
      </c>
      <c r="C235" s="2">
        <v>1</v>
      </c>
    </row>
    <row r="236" spans="1:3" x14ac:dyDescent="0.35">
      <c r="A236" s="2">
        <v>58.5</v>
      </c>
      <c r="B236" s="2">
        <v>0.2</v>
      </c>
      <c r="C236" s="2">
        <v>1</v>
      </c>
    </row>
    <row r="237" spans="1:3" x14ac:dyDescent="0.35">
      <c r="A237" s="2">
        <v>58.5</v>
      </c>
      <c r="B237" s="2">
        <v>0.2</v>
      </c>
      <c r="C237" s="2">
        <v>1</v>
      </c>
    </row>
    <row r="238" spans="1:3" x14ac:dyDescent="0.35">
      <c r="A238" s="2">
        <v>58.5</v>
      </c>
      <c r="B238" s="2">
        <v>0.2</v>
      </c>
      <c r="C238" s="2">
        <v>1</v>
      </c>
    </row>
    <row r="239" spans="1:3" x14ac:dyDescent="0.35">
      <c r="A239" s="2">
        <v>58.5</v>
      </c>
      <c r="B239" s="2">
        <v>0.2</v>
      </c>
      <c r="C239" s="2">
        <v>1</v>
      </c>
    </row>
    <row r="240" spans="1:3" x14ac:dyDescent="0.35">
      <c r="A240" s="2">
        <v>58.5</v>
      </c>
      <c r="B240" s="2">
        <v>0.2</v>
      </c>
      <c r="C240" s="2">
        <v>1</v>
      </c>
    </row>
    <row r="241" spans="1:3" x14ac:dyDescent="0.35">
      <c r="A241" s="2">
        <v>58.5</v>
      </c>
      <c r="B241" s="2">
        <v>0.2</v>
      </c>
      <c r="C241" s="2">
        <v>1</v>
      </c>
    </row>
    <row r="242" spans="1:3" x14ac:dyDescent="0.35">
      <c r="A242" s="2">
        <v>58.5</v>
      </c>
      <c r="B242" s="2">
        <v>0.2</v>
      </c>
      <c r="C242" s="2">
        <v>1</v>
      </c>
    </row>
    <row r="243" spans="1:3" x14ac:dyDescent="0.35">
      <c r="A243" s="2">
        <v>66.5</v>
      </c>
      <c r="B243" s="2">
        <v>0.2</v>
      </c>
      <c r="C243" s="2">
        <v>1</v>
      </c>
    </row>
    <row r="244" spans="1:3" x14ac:dyDescent="0.35">
      <c r="A244" s="2">
        <v>66.5</v>
      </c>
      <c r="B244" s="2">
        <v>0.2</v>
      </c>
      <c r="C244" s="2">
        <v>1</v>
      </c>
    </row>
    <row r="245" spans="1:3" x14ac:dyDescent="0.35">
      <c r="A245" s="2">
        <v>66.5</v>
      </c>
      <c r="B245" s="2">
        <v>0.2</v>
      </c>
      <c r="C245" s="2">
        <v>1</v>
      </c>
    </row>
    <row r="246" spans="1:3" x14ac:dyDescent="0.35">
      <c r="A246" s="2">
        <v>66.5</v>
      </c>
      <c r="B246" s="2">
        <v>0.2</v>
      </c>
      <c r="C246" s="2">
        <v>1</v>
      </c>
    </row>
    <row r="247" spans="1:3" x14ac:dyDescent="0.35">
      <c r="A247" s="2">
        <v>66.5</v>
      </c>
      <c r="B247" s="2">
        <v>0.2</v>
      </c>
      <c r="C247" s="2">
        <v>1</v>
      </c>
    </row>
    <row r="248" spans="1:3" x14ac:dyDescent="0.35">
      <c r="A248" s="2">
        <v>66.5</v>
      </c>
      <c r="B248" s="2">
        <v>0.2</v>
      </c>
      <c r="C248" s="2">
        <v>1</v>
      </c>
    </row>
    <row r="249" spans="1:3" x14ac:dyDescent="0.35">
      <c r="A249" s="2">
        <v>66.5</v>
      </c>
      <c r="B249" s="2">
        <v>0.2</v>
      </c>
      <c r="C249" s="2">
        <v>1</v>
      </c>
    </row>
    <row r="250" spans="1:3" x14ac:dyDescent="0.35">
      <c r="A250" s="2">
        <v>66.5</v>
      </c>
      <c r="B250" s="2">
        <v>0.2</v>
      </c>
      <c r="C250" s="2">
        <v>1</v>
      </c>
    </row>
    <row r="251" spans="1:3" x14ac:dyDescent="0.35">
      <c r="A251" s="2">
        <v>66.5</v>
      </c>
      <c r="B251" s="2">
        <v>0.2</v>
      </c>
      <c r="C251" s="2">
        <v>1</v>
      </c>
    </row>
    <row r="252" spans="1:3" x14ac:dyDescent="0.35">
      <c r="A252" s="2">
        <v>66.5</v>
      </c>
      <c r="B252" s="2">
        <v>0.2</v>
      </c>
      <c r="C252" s="2">
        <v>2</v>
      </c>
    </row>
    <row r="253" spans="1:3" x14ac:dyDescent="0.35">
      <c r="A253" s="2">
        <v>66.5</v>
      </c>
      <c r="B253" s="2">
        <v>0.2</v>
      </c>
      <c r="C253" s="2">
        <v>2</v>
      </c>
    </row>
    <row r="254" spans="1:3" x14ac:dyDescent="0.35">
      <c r="A254" s="2">
        <v>2.5</v>
      </c>
      <c r="B254" s="2">
        <v>0.32</v>
      </c>
      <c r="C254" s="2">
        <v>1</v>
      </c>
    </row>
    <row r="255" spans="1:3" x14ac:dyDescent="0.35">
      <c r="A255" s="2">
        <v>2.5</v>
      </c>
      <c r="B255" s="2">
        <v>0.32</v>
      </c>
      <c r="C255" s="2">
        <v>1</v>
      </c>
    </row>
    <row r="256" spans="1:3" x14ac:dyDescent="0.35">
      <c r="A256" s="2">
        <v>2.5</v>
      </c>
      <c r="B256" s="2">
        <v>0.32</v>
      </c>
      <c r="C256" s="2">
        <v>1</v>
      </c>
    </row>
    <row r="257" spans="1:3" x14ac:dyDescent="0.35">
      <c r="A257" s="2">
        <v>2.5</v>
      </c>
      <c r="B257" s="2">
        <v>0.32</v>
      </c>
      <c r="C257" s="2">
        <v>1</v>
      </c>
    </row>
    <row r="258" spans="1:3" x14ac:dyDescent="0.35">
      <c r="A258" s="2">
        <v>2.5</v>
      </c>
      <c r="B258" s="2">
        <v>0.32</v>
      </c>
      <c r="C258" s="2">
        <v>1</v>
      </c>
    </row>
    <row r="259" spans="1:3" x14ac:dyDescent="0.35">
      <c r="A259" s="2">
        <v>2.5</v>
      </c>
      <c r="B259" s="2">
        <v>0.32</v>
      </c>
      <c r="C259" s="2">
        <v>1</v>
      </c>
    </row>
    <row r="260" spans="1:3" x14ac:dyDescent="0.35">
      <c r="A260" s="2">
        <v>2.5</v>
      </c>
      <c r="B260" s="2">
        <v>0.32</v>
      </c>
      <c r="C260" s="2">
        <v>1</v>
      </c>
    </row>
    <row r="261" spans="1:3" x14ac:dyDescent="0.35">
      <c r="A261" s="2">
        <v>2.5</v>
      </c>
      <c r="B261" s="2">
        <v>0.32</v>
      </c>
      <c r="C261" s="2">
        <v>1</v>
      </c>
    </row>
    <row r="262" spans="1:3" x14ac:dyDescent="0.35">
      <c r="A262" s="2">
        <v>2.5</v>
      </c>
      <c r="B262" s="2">
        <v>0.32</v>
      </c>
      <c r="C262" s="2">
        <v>1</v>
      </c>
    </row>
    <row r="263" spans="1:3" x14ac:dyDescent="0.35">
      <c r="A263" s="2">
        <v>2.5</v>
      </c>
      <c r="B263" s="2">
        <v>0.32</v>
      </c>
      <c r="C263" s="2">
        <v>1</v>
      </c>
    </row>
    <row r="264" spans="1:3" x14ac:dyDescent="0.35">
      <c r="A264" s="2">
        <v>2.5</v>
      </c>
      <c r="B264" s="2">
        <v>0.32</v>
      </c>
      <c r="C264" s="2">
        <v>1</v>
      </c>
    </row>
    <row r="265" spans="1:3" x14ac:dyDescent="0.35">
      <c r="A265" s="2">
        <v>5.5</v>
      </c>
      <c r="B265" s="2">
        <v>0.32</v>
      </c>
      <c r="C265" s="2">
        <v>1</v>
      </c>
    </row>
    <row r="266" spans="1:3" x14ac:dyDescent="0.35">
      <c r="A266" s="2">
        <v>5.5</v>
      </c>
      <c r="B266" s="2">
        <v>0.32</v>
      </c>
      <c r="C266" s="2">
        <v>1</v>
      </c>
    </row>
    <row r="267" spans="1:3" x14ac:dyDescent="0.35">
      <c r="A267" s="2">
        <v>5.5</v>
      </c>
      <c r="B267" s="2">
        <v>0.32</v>
      </c>
      <c r="C267" s="2">
        <v>1</v>
      </c>
    </row>
    <row r="268" spans="1:3" x14ac:dyDescent="0.35">
      <c r="A268" s="2">
        <v>5.5</v>
      </c>
      <c r="B268" s="2">
        <v>0.32</v>
      </c>
      <c r="C268" s="2">
        <v>1</v>
      </c>
    </row>
    <row r="269" spans="1:3" x14ac:dyDescent="0.35">
      <c r="A269" s="2">
        <v>5.5</v>
      </c>
      <c r="B269" s="2">
        <v>0.32</v>
      </c>
      <c r="C269" s="2">
        <v>1</v>
      </c>
    </row>
    <row r="270" spans="1:3" x14ac:dyDescent="0.35">
      <c r="A270" s="2">
        <v>5.5</v>
      </c>
      <c r="B270" s="2">
        <v>0.32</v>
      </c>
      <c r="C270" s="2">
        <v>1</v>
      </c>
    </row>
    <row r="271" spans="1:3" x14ac:dyDescent="0.35">
      <c r="A271" s="2">
        <v>5.5</v>
      </c>
      <c r="B271" s="2">
        <v>0.32</v>
      </c>
      <c r="C271" s="2">
        <v>1</v>
      </c>
    </row>
    <row r="272" spans="1:3" x14ac:dyDescent="0.35">
      <c r="A272" s="2">
        <v>5.5</v>
      </c>
      <c r="B272" s="2">
        <v>0.32</v>
      </c>
      <c r="C272" s="2">
        <v>1</v>
      </c>
    </row>
    <row r="273" spans="1:3" x14ac:dyDescent="0.35">
      <c r="A273" s="2">
        <v>5.5</v>
      </c>
      <c r="B273" s="2">
        <v>0.32</v>
      </c>
      <c r="C273" s="2">
        <v>1</v>
      </c>
    </row>
    <row r="274" spans="1:3" x14ac:dyDescent="0.35">
      <c r="A274" s="2">
        <v>5.5</v>
      </c>
      <c r="B274" s="2">
        <v>0.32</v>
      </c>
      <c r="C274" s="2">
        <v>1</v>
      </c>
    </row>
    <row r="275" spans="1:3" x14ac:dyDescent="0.35">
      <c r="A275" s="2">
        <v>5.5</v>
      </c>
      <c r="B275" s="2">
        <v>0.32</v>
      </c>
      <c r="C275" s="2">
        <v>1</v>
      </c>
    </row>
    <row r="276" spans="1:3" x14ac:dyDescent="0.35">
      <c r="A276" s="2">
        <v>9.5</v>
      </c>
      <c r="B276" s="2">
        <v>0.32</v>
      </c>
      <c r="C276" s="2">
        <v>1</v>
      </c>
    </row>
    <row r="277" spans="1:3" x14ac:dyDescent="0.35">
      <c r="A277" s="2">
        <v>9.5</v>
      </c>
      <c r="B277" s="2">
        <v>0.32</v>
      </c>
      <c r="C277" s="2">
        <v>1</v>
      </c>
    </row>
    <row r="278" spans="1:3" x14ac:dyDescent="0.35">
      <c r="A278" s="2">
        <v>9.5</v>
      </c>
      <c r="B278" s="2">
        <v>0.32</v>
      </c>
      <c r="C278" s="2">
        <v>1</v>
      </c>
    </row>
    <row r="279" spans="1:3" x14ac:dyDescent="0.35">
      <c r="A279" s="2">
        <v>9.5</v>
      </c>
      <c r="B279" s="2">
        <v>0.32</v>
      </c>
      <c r="C279" s="2">
        <v>1</v>
      </c>
    </row>
    <row r="280" spans="1:3" x14ac:dyDescent="0.35">
      <c r="A280" s="2">
        <v>9.5</v>
      </c>
      <c r="B280" s="2">
        <v>0.32</v>
      </c>
      <c r="C280" s="2">
        <v>1</v>
      </c>
    </row>
    <row r="281" spans="1:3" x14ac:dyDescent="0.35">
      <c r="A281" s="2">
        <v>9.5</v>
      </c>
      <c r="B281" s="2">
        <v>0.32</v>
      </c>
      <c r="C281" s="2">
        <v>1</v>
      </c>
    </row>
    <row r="282" spans="1:3" x14ac:dyDescent="0.35">
      <c r="A282" s="2">
        <v>9.5</v>
      </c>
      <c r="B282" s="2">
        <v>0.32</v>
      </c>
      <c r="C282" s="2">
        <v>1</v>
      </c>
    </row>
    <row r="283" spans="1:3" x14ac:dyDescent="0.35">
      <c r="A283" s="2">
        <v>9.5</v>
      </c>
      <c r="B283" s="2">
        <v>0.32</v>
      </c>
      <c r="C283" s="2">
        <v>1</v>
      </c>
    </row>
    <row r="284" spans="1:3" x14ac:dyDescent="0.35">
      <c r="A284" s="2">
        <v>9.5</v>
      </c>
      <c r="B284" s="2">
        <v>0.32</v>
      </c>
      <c r="C284" s="2">
        <v>1</v>
      </c>
    </row>
    <row r="285" spans="1:3" x14ac:dyDescent="0.35">
      <c r="A285" s="2">
        <v>9.5</v>
      </c>
      <c r="B285" s="2">
        <v>0.32</v>
      </c>
      <c r="C285" s="2">
        <v>1</v>
      </c>
    </row>
    <row r="286" spans="1:3" x14ac:dyDescent="0.35">
      <c r="A286" s="2">
        <v>9.5</v>
      </c>
      <c r="B286" s="2">
        <v>0.32</v>
      </c>
      <c r="C286" s="2">
        <v>1</v>
      </c>
    </row>
    <row r="287" spans="1:3" x14ac:dyDescent="0.35">
      <c r="A287" s="2">
        <v>12.5</v>
      </c>
      <c r="B287" s="2">
        <v>0.32</v>
      </c>
      <c r="C287" s="2">
        <v>1</v>
      </c>
    </row>
    <row r="288" spans="1:3" x14ac:dyDescent="0.35">
      <c r="A288" s="2">
        <v>12.5</v>
      </c>
      <c r="B288" s="2">
        <v>0.32</v>
      </c>
      <c r="C288" s="2">
        <v>1</v>
      </c>
    </row>
    <row r="289" spans="1:3" x14ac:dyDescent="0.35">
      <c r="A289" s="2">
        <v>12.5</v>
      </c>
      <c r="B289" s="2">
        <v>0.32</v>
      </c>
      <c r="C289" s="2">
        <v>1</v>
      </c>
    </row>
    <row r="290" spans="1:3" x14ac:dyDescent="0.35">
      <c r="A290" s="2">
        <v>12.5</v>
      </c>
      <c r="B290" s="2">
        <v>0.32</v>
      </c>
      <c r="C290" s="2">
        <v>1</v>
      </c>
    </row>
    <row r="291" spans="1:3" x14ac:dyDescent="0.35">
      <c r="A291" s="2">
        <v>12.5</v>
      </c>
      <c r="B291" s="2">
        <v>0.32</v>
      </c>
      <c r="C291" s="2">
        <v>1</v>
      </c>
    </row>
    <row r="292" spans="1:3" x14ac:dyDescent="0.35">
      <c r="A292" s="2">
        <v>12.5</v>
      </c>
      <c r="B292" s="2">
        <v>0.32</v>
      </c>
      <c r="C292" s="2">
        <v>1</v>
      </c>
    </row>
    <row r="293" spans="1:3" x14ac:dyDescent="0.35">
      <c r="A293" s="2">
        <v>12.5</v>
      </c>
      <c r="B293" s="2">
        <v>0.32</v>
      </c>
      <c r="C293" s="2">
        <v>1</v>
      </c>
    </row>
    <row r="294" spans="1:3" x14ac:dyDescent="0.35">
      <c r="A294" s="2">
        <v>12.5</v>
      </c>
      <c r="B294" s="2">
        <v>0.32</v>
      </c>
      <c r="C294" s="2">
        <v>1</v>
      </c>
    </row>
    <row r="295" spans="1:3" x14ac:dyDescent="0.35">
      <c r="A295" s="2">
        <v>12.5</v>
      </c>
      <c r="B295" s="2">
        <v>0.32</v>
      </c>
      <c r="C295" s="2">
        <v>1</v>
      </c>
    </row>
    <row r="296" spans="1:3" x14ac:dyDescent="0.35">
      <c r="A296" s="2">
        <v>12.5</v>
      </c>
      <c r="B296" s="2">
        <v>0.32</v>
      </c>
      <c r="C296" s="2">
        <v>1</v>
      </c>
    </row>
    <row r="297" spans="1:3" x14ac:dyDescent="0.35">
      <c r="A297" s="2">
        <v>12.5</v>
      </c>
      <c r="B297" s="2">
        <v>0.32</v>
      </c>
      <c r="C297" s="2">
        <v>1</v>
      </c>
    </row>
    <row r="298" spans="1:3" x14ac:dyDescent="0.35">
      <c r="A298" s="2">
        <v>16.5</v>
      </c>
      <c r="B298" s="2">
        <v>0.32</v>
      </c>
      <c r="C298" s="2">
        <v>1</v>
      </c>
    </row>
    <row r="299" spans="1:3" x14ac:dyDescent="0.35">
      <c r="A299" s="2">
        <v>16.5</v>
      </c>
      <c r="B299" s="2">
        <v>0.32</v>
      </c>
      <c r="C299" s="2">
        <v>1</v>
      </c>
    </row>
    <row r="300" spans="1:3" x14ac:dyDescent="0.35">
      <c r="A300" s="2">
        <v>16.5</v>
      </c>
      <c r="B300" s="2">
        <v>0.32</v>
      </c>
      <c r="C300" s="2">
        <v>1</v>
      </c>
    </row>
    <row r="301" spans="1:3" x14ac:dyDescent="0.35">
      <c r="A301" s="2">
        <v>16.5</v>
      </c>
      <c r="B301" s="2">
        <v>0.32</v>
      </c>
      <c r="C301" s="2">
        <v>1</v>
      </c>
    </row>
    <row r="302" spans="1:3" x14ac:dyDescent="0.35">
      <c r="A302" s="2">
        <v>16.5</v>
      </c>
      <c r="B302" s="2">
        <v>0.32</v>
      </c>
      <c r="C302" s="2">
        <v>1</v>
      </c>
    </row>
    <row r="303" spans="1:3" x14ac:dyDescent="0.35">
      <c r="A303" s="2">
        <v>16.5</v>
      </c>
      <c r="B303" s="2">
        <v>0.32</v>
      </c>
      <c r="C303" s="2">
        <v>1</v>
      </c>
    </row>
    <row r="304" spans="1:3" x14ac:dyDescent="0.35">
      <c r="A304" s="2">
        <v>16.5</v>
      </c>
      <c r="B304" s="2">
        <v>0.32</v>
      </c>
      <c r="C304" s="2">
        <v>1</v>
      </c>
    </row>
    <row r="305" spans="1:3" x14ac:dyDescent="0.35">
      <c r="A305" s="2">
        <v>16.5</v>
      </c>
      <c r="B305" s="2">
        <v>0.32</v>
      </c>
      <c r="C305" s="2">
        <v>1</v>
      </c>
    </row>
    <row r="306" spans="1:3" x14ac:dyDescent="0.35">
      <c r="A306" s="2">
        <v>16.5</v>
      </c>
      <c r="B306" s="2">
        <v>0.32</v>
      </c>
      <c r="C306" s="2">
        <v>1</v>
      </c>
    </row>
    <row r="307" spans="1:3" x14ac:dyDescent="0.35">
      <c r="A307" s="2">
        <v>16.5</v>
      </c>
      <c r="B307" s="2">
        <v>0.32</v>
      </c>
      <c r="C307" s="2">
        <v>1</v>
      </c>
    </row>
    <row r="308" spans="1:3" x14ac:dyDescent="0.35">
      <c r="A308" s="2">
        <v>16.5</v>
      </c>
      <c r="B308" s="2">
        <v>0.32</v>
      </c>
      <c r="C308" s="2">
        <v>1</v>
      </c>
    </row>
    <row r="309" spans="1:3" x14ac:dyDescent="0.35">
      <c r="A309" s="2">
        <v>22.5</v>
      </c>
      <c r="B309" s="2">
        <v>0.32</v>
      </c>
      <c r="C309" s="2">
        <v>1</v>
      </c>
    </row>
    <row r="310" spans="1:3" x14ac:dyDescent="0.35">
      <c r="A310" s="2">
        <v>22.5</v>
      </c>
      <c r="B310" s="2">
        <v>0.32</v>
      </c>
      <c r="C310" s="2">
        <v>1</v>
      </c>
    </row>
    <row r="311" spans="1:3" x14ac:dyDescent="0.35">
      <c r="A311" s="2">
        <v>22.5</v>
      </c>
      <c r="B311" s="2">
        <v>0.32</v>
      </c>
      <c r="C311" s="2">
        <v>1</v>
      </c>
    </row>
    <row r="312" spans="1:3" x14ac:dyDescent="0.35">
      <c r="A312" s="2">
        <v>22.5</v>
      </c>
      <c r="B312" s="2">
        <v>0.32</v>
      </c>
      <c r="C312" s="2">
        <v>1</v>
      </c>
    </row>
    <row r="313" spans="1:3" x14ac:dyDescent="0.35">
      <c r="A313" s="2">
        <v>22.5</v>
      </c>
      <c r="B313" s="2">
        <v>0.32</v>
      </c>
      <c r="C313" s="2">
        <v>1</v>
      </c>
    </row>
    <row r="314" spans="1:3" x14ac:dyDescent="0.35">
      <c r="A314" s="2">
        <v>22.5</v>
      </c>
      <c r="B314" s="2">
        <v>0.32</v>
      </c>
      <c r="C314" s="2">
        <v>1</v>
      </c>
    </row>
    <row r="315" spans="1:3" x14ac:dyDescent="0.35">
      <c r="A315" s="2">
        <v>22.5</v>
      </c>
      <c r="B315" s="2">
        <v>0.32</v>
      </c>
      <c r="C315" s="2">
        <v>1</v>
      </c>
    </row>
    <row r="316" spans="1:3" x14ac:dyDescent="0.35">
      <c r="A316" s="2">
        <v>22.5</v>
      </c>
      <c r="B316" s="2">
        <v>0.32</v>
      </c>
      <c r="C316" s="2">
        <v>1</v>
      </c>
    </row>
    <row r="317" spans="1:3" x14ac:dyDescent="0.35">
      <c r="A317" s="2">
        <v>22.5</v>
      </c>
      <c r="B317" s="2">
        <v>0.32</v>
      </c>
      <c r="C317" s="2">
        <v>1</v>
      </c>
    </row>
    <row r="318" spans="1:3" x14ac:dyDescent="0.35">
      <c r="A318" s="2">
        <v>22.5</v>
      </c>
      <c r="B318" s="2">
        <v>0.32</v>
      </c>
      <c r="C318" s="2">
        <v>1</v>
      </c>
    </row>
    <row r="319" spans="1:3" x14ac:dyDescent="0.35">
      <c r="A319" s="2">
        <v>22.5</v>
      </c>
      <c r="B319" s="2">
        <v>0.32</v>
      </c>
      <c r="C319" s="2">
        <v>1</v>
      </c>
    </row>
    <row r="320" spans="1:3" x14ac:dyDescent="0.35">
      <c r="A320" s="2">
        <v>30.5</v>
      </c>
      <c r="B320" s="2">
        <v>0.32</v>
      </c>
      <c r="C320" s="2">
        <v>1</v>
      </c>
    </row>
    <row r="321" spans="1:3" x14ac:dyDescent="0.35">
      <c r="A321" s="2">
        <v>30.5</v>
      </c>
      <c r="B321" s="2">
        <v>0.32</v>
      </c>
      <c r="C321" s="2">
        <v>1</v>
      </c>
    </row>
    <row r="322" spans="1:3" x14ac:dyDescent="0.35">
      <c r="A322" s="2">
        <v>30.5</v>
      </c>
      <c r="B322" s="2">
        <v>0.32</v>
      </c>
      <c r="C322" s="2">
        <v>1</v>
      </c>
    </row>
    <row r="323" spans="1:3" x14ac:dyDescent="0.35">
      <c r="A323" s="2">
        <v>30.5</v>
      </c>
      <c r="B323" s="2">
        <v>0.32</v>
      </c>
      <c r="C323" s="2">
        <v>1</v>
      </c>
    </row>
    <row r="324" spans="1:3" x14ac:dyDescent="0.35">
      <c r="A324" s="2">
        <v>30.5</v>
      </c>
      <c r="B324" s="2">
        <v>0.32</v>
      </c>
      <c r="C324" s="2">
        <v>1</v>
      </c>
    </row>
    <row r="325" spans="1:3" x14ac:dyDescent="0.35">
      <c r="A325" s="2">
        <v>30.5</v>
      </c>
      <c r="B325" s="2">
        <v>0.32</v>
      </c>
      <c r="C325" s="2">
        <v>1</v>
      </c>
    </row>
    <row r="326" spans="1:3" x14ac:dyDescent="0.35">
      <c r="A326" s="2">
        <v>30.5</v>
      </c>
      <c r="B326" s="2">
        <v>0.32</v>
      </c>
      <c r="C326" s="2">
        <v>1</v>
      </c>
    </row>
    <row r="327" spans="1:3" x14ac:dyDescent="0.35">
      <c r="A327" s="2">
        <v>30.5</v>
      </c>
      <c r="B327" s="2">
        <v>0.32</v>
      </c>
      <c r="C327" s="2">
        <v>1</v>
      </c>
    </row>
    <row r="328" spans="1:3" x14ac:dyDescent="0.35">
      <c r="A328" s="2">
        <v>30.5</v>
      </c>
      <c r="B328" s="2">
        <v>0.32</v>
      </c>
      <c r="C328" s="2">
        <v>1</v>
      </c>
    </row>
    <row r="329" spans="1:3" x14ac:dyDescent="0.35">
      <c r="A329" s="2">
        <v>30.5</v>
      </c>
      <c r="B329" s="2">
        <v>0.32</v>
      </c>
      <c r="C329" s="2">
        <v>1</v>
      </c>
    </row>
    <row r="330" spans="1:3" x14ac:dyDescent="0.35">
      <c r="A330" s="2">
        <v>30.5</v>
      </c>
      <c r="B330" s="2">
        <v>0.32</v>
      </c>
      <c r="C330" s="2">
        <v>1</v>
      </c>
    </row>
    <row r="331" spans="1:3" x14ac:dyDescent="0.35">
      <c r="A331" s="2">
        <v>42</v>
      </c>
      <c r="B331" s="2">
        <v>0.32</v>
      </c>
      <c r="C331" s="2">
        <v>1</v>
      </c>
    </row>
    <row r="332" spans="1:3" x14ac:dyDescent="0.35">
      <c r="A332" s="2">
        <v>42</v>
      </c>
      <c r="B332" s="2">
        <v>0.32</v>
      </c>
      <c r="C332" s="2">
        <v>1</v>
      </c>
    </row>
    <row r="333" spans="1:3" x14ac:dyDescent="0.35">
      <c r="A333" s="2">
        <v>42</v>
      </c>
      <c r="B333" s="2">
        <v>0.32</v>
      </c>
      <c r="C333" s="2">
        <v>1</v>
      </c>
    </row>
    <row r="334" spans="1:3" x14ac:dyDescent="0.35">
      <c r="A334" s="2">
        <v>42</v>
      </c>
      <c r="B334" s="2">
        <v>0.32</v>
      </c>
      <c r="C334" s="2">
        <v>1</v>
      </c>
    </row>
    <row r="335" spans="1:3" x14ac:dyDescent="0.35">
      <c r="A335" s="2">
        <v>42</v>
      </c>
      <c r="B335" s="2">
        <v>0.32</v>
      </c>
      <c r="C335" s="2">
        <v>1</v>
      </c>
    </row>
    <row r="336" spans="1:3" x14ac:dyDescent="0.35">
      <c r="A336" s="2">
        <v>42</v>
      </c>
      <c r="B336" s="2">
        <v>0.32</v>
      </c>
      <c r="C336" s="2">
        <v>1</v>
      </c>
    </row>
    <row r="337" spans="1:3" x14ac:dyDescent="0.35">
      <c r="A337" s="2">
        <v>42</v>
      </c>
      <c r="B337" s="2">
        <v>0.32</v>
      </c>
      <c r="C337" s="2">
        <v>1</v>
      </c>
    </row>
    <row r="338" spans="1:3" x14ac:dyDescent="0.35">
      <c r="A338" s="2">
        <v>42</v>
      </c>
      <c r="B338" s="2">
        <v>0.32</v>
      </c>
      <c r="C338" s="2">
        <v>1</v>
      </c>
    </row>
    <row r="339" spans="1:3" x14ac:dyDescent="0.35">
      <c r="A339" s="2">
        <v>42</v>
      </c>
      <c r="B339" s="2">
        <v>0.32</v>
      </c>
      <c r="C339" s="2">
        <v>1</v>
      </c>
    </row>
    <row r="340" spans="1:3" x14ac:dyDescent="0.35">
      <c r="A340" s="2">
        <v>42</v>
      </c>
      <c r="B340" s="2">
        <v>0.32</v>
      </c>
      <c r="C340" s="2">
        <v>1</v>
      </c>
    </row>
    <row r="341" spans="1:3" x14ac:dyDescent="0.35">
      <c r="A341" s="2">
        <v>42</v>
      </c>
      <c r="B341" s="2">
        <v>0.32</v>
      </c>
      <c r="C341" s="2">
        <v>2</v>
      </c>
    </row>
    <row r="342" spans="1:3" x14ac:dyDescent="0.35">
      <c r="A342" s="2">
        <v>48.5</v>
      </c>
      <c r="B342" s="2">
        <v>0.32</v>
      </c>
      <c r="C342" s="2">
        <v>1</v>
      </c>
    </row>
    <row r="343" spans="1:3" x14ac:dyDescent="0.35">
      <c r="A343" s="2">
        <v>48.5</v>
      </c>
      <c r="B343" s="2">
        <v>0.32</v>
      </c>
      <c r="C343" s="2">
        <v>1</v>
      </c>
    </row>
    <row r="344" spans="1:3" x14ac:dyDescent="0.35">
      <c r="A344" s="2">
        <v>48.5</v>
      </c>
      <c r="B344" s="2">
        <v>0.32</v>
      </c>
      <c r="C344" s="2">
        <v>1</v>
      </c>
    </row>
    <row r="345" spans="1:3" x14ac:dyDescent="0.35">
      <c r="A345" s="2">
        <v>48.5</v>
      </c>
      <c r="B345" s="2">
        <v>0.32</v>
      </c>
      <c r="C345" s="2">
        <v>1</v>
      </c>
    </row>
    <row r="346" spans="1:3" x14ac:dyDescent="0.35">
      <c r="A346" s="2">
        <v>48.5</v>
      </c>
      <c r="B346" s="2">
        <v>0.32</v>
      </c>
      <c r="C346" s="2">
        <v>1</v>
      </c>
    </row>
    <row r="347" spans="1:3" x14ac:dyDescent="0.35">
      <c r="A347" s="2">
        <v>48.5</v>
      </c>
      <c r="B347" s="2">
        <v>0.32</v>
      </c>
      <c r="C347" s="2">
        <v>1</v>
      </c>
    </row>
    <row r="348" spans="1:3" x14ac:dyDescent="0.35">
      <c r="A348" s="2">
        <v>48.5</v>
      </c>
      <c r="B348" s="2">
        <v>0.32</v>
      </c>
      <c r="C348" s="2">
        <v>1</v>
      </c>
    </row>
    <row r="349" spans="1:3" x14ac:dyDescent="0.35">
      <c r="A349" s="2">
        <v>48.5</v>
      </c>
      <c r="B349" s="2">
        <v>0.32</v>
      </c>
      <c r="C349" s="2">
        <v>1</v>
      </c>
    </row>
    <row r="350" spans="1:3" x14ac:dyDescent="0.35">
      <c r="A350" s="2">
        <v>48.5</v>
      </c>
      <c r="B350" s="2">
        <v>0.32</v>
      </c>
      <c r="C350" s="2">
        <v>1</v>
      </c>
    </row>
    <row r="351" spans="1:3" x14ac:dyDescent="0.35">
      <c r="A351" s="2">
        <v>48.5</v>
      </c>
      <c r="B351" s="2">
        <v>0.32</v>
      </c>
      <c r="C351" s="2">
        <v>1</v>
      </c>
    </row>
    <row r="352" spans="1:3" x14ac:dyDescent="0.35">
      <c r="A352" s="2">
        <v>48.5</v>
      </c>
      <c r="B352" s="2">
        <v>0.32</v>
      </c>
      <c r="C352" s="2">
        <v>2</v>
      </c>
    </row>
    <row r="353" spans="1:3" x14ac:dyDescent="0.35">
      <c r="A353" s="2">
        <v>58.5</v>
      </c>
      <c r="B353" s="2">
        <v>0.32</v>
      </c>
      <c r="C353" s="2">
        <v>1</v>
      </c>
    </row>
    <row r="354" spans="1:3" x14ac:dyDescent="0.35">
      <c r="A354" s="2">
        <v>58.5</v>
      </c>
      <c r="B354" s="2">
        <v>0.32</v>
      </c>
      <c r="C354" s="2">
        <v>1</v>
      </c>
    </row>
    <row r="355" spans="1:3" x14ac:dyDescent="0.35">
      <c r="A355" s="2">
        <v>58.5</v>
      </c>
      <c r="B355" s="2">
        <v>0.32</v>
      </c>
      <c r="C355" s="2">
        <v>1</v>
      </c>
    </row>
    <row r="356" spans="1:3" x14ac:dyDescent="0.35">
      <c r="A356" s="2">
        <v>58.5</v>
      </c>
      <c r="B356" s="2">
        <v>0.32</v>
      </c>
      <c r="C356" s="2">
        <v>1</v>
      </c>
    </row>
    <row r="357" spans="1:3" x14ac:dyDescent="0.35">
      <c r="A357" s="2">
        <v>58.5</v>
      </c>
      <c r="B357" s="2">
        <v>0.32</v>
      </c>
      <c r="C357" s="2">
        <v>1</v>
      </c>
    </row>
    <row r="358" spans="1:3" x14ac:dyDescent="0.35">
      <c r="A358" s="2">
        <v>58.5</v>
      </c>
      <c r="B358" s="2">
        <v>0.32</v>
      </c>
      <c r="C358" s="2">
        <v>1</v>
      </c>
    </row>
    <row r="359" spans="1:3" x14ac:dyDescent="0.35">
      <c r="A359" s="2">
        <v>58.5</v>
      </c>
      <c r="B359" s="2">
        <v>0.32</v>
      </c>
      <c r="C359" s="2">
        <v>1</v>
      </c>
    </row>
    <row r="360" spans="1:3" x14ac:dyDescent="0.35">
      <c r="A360" s="2">
        <v>58.5</v>
      </c>
      <c r="B360" s="2">
        <v>0.32</v>
      </c>
      <c r="C360" s="2">
        <v>1</v>
      </c>
    </row>
    <row r="361" spans="1:3" x14ac:dyDescent="0.35">
      <c r="A361" s="2">
        <v>58.5</v>
      </c>
      <c r="B361" s="2">
        <v>0.32</v>
      </c>
      <c r="C361" s="2">
        <v>1</v>
      </c>
    </row>
    <row r="362" spans="1:3" x14ac:dyDescent="0.35">
      <c r="A362" s="2">
        <v>58.5</v>
      </c>
      <c r="B362" s="2">
        <v>0.32</v>
      </c>
      <c r="C362" s="2">
        <v>1</v>
      </c>
    </row>
    <row r="363" spans="1:3" x14ac:dyDescent="0.35">
      <c r="A363" s="2">
        <v>58.5</v>
      </c>
      <c r="B363" s="2">
        <v>0.32</v>
      </c>
      <c r="C363" s="2">
        <v>2</v>
      </c>
    </row>
    <row r="364" spans="1:3" x14ac:dyDescent="0.35">
      <c r="A364" s="2">
        <v>66.5</v>
      </c>
      <c r="B364" s="2">
        <v>0.32</v>
      </c>
      <c r="C364" s="2">
        <v>1</v>
      </c>
    </row>
    <row r="365" spans="1:3" x14ac:dyDescent="0.35">
      <c r="A365" s="2">
        <v>66.5</v>
      </c>
      <c r="B365" s="2">
        <v>0.32</v>
      </c>
      <c r="C365" s="2">
        <v>1</v>
      </c>
    </row>
    <row r="366" spans="1:3" x14ac:dyDescent="0.35">
      <c r="A366" s="2">
        <v>66.5</v>
      </c>
      <c r="B366" s="2">
        <v>0.32</v>
      </c>
      <c r="C366" s="2">
        <v>1</v>
      </c>
    </row>
    <row r="367" spans="1:3" x14ac:dyDescent="0.35">
      <c r="A367" s="2">
        <v>66.5</v>
      </c>
      <c r="B367" s="2">
        <v>0.32</v>
      </c>
      <c r="C367" s="2">
        <v>1</v>
      </c>
    </row>
    <row r="368" spans="1:3" x14ac:dyDescent="0.35">
      <c r="A368" s="2">
        <v>66.5</v>
      </c>
      <c r="B368" s="2">
        <v>0.32</v>
      </c>
      <c r="C368" s="2">
        <v>1</v>
      </c>
    </row>
    <row r="369" spans="1:3" x14ac:dyDescent="0.35">
      <c r="A369" s="2">
        <v>66.5</v>
      </c>
      <c r="B369" s="2">
        <v>0.32</v>
      </c>
      <c r="C369" s="2">
        <v>1</v>
      </c>
    </row>
    <row r="370" spans="1:3" x14ac:dyDescent="0.35">
      <c r="A370" s="2">
        <v>66.5</v>
      </c>
      <c r="B370" s="2">
        <v>0.32</v>
      </c>
      <c r="C370" s="2">
        <v>1</v>
      </c>
    </row>
    <row r="371" spans="1:3" x14ac:dyDescent="0.35">
      <c r="A371" s="2">
        <v>66.5</v>
      </c>
      <c r="B371" s="2">
        <v>0.32</v>
      </c>
      <c r="C371" s="2">
        <v>1</v>
      </c>
    </row>
    <row r="372" spans="1:3" x14ac:dyDescent="0.35">
      <c r="A372" s="2">
        <v>66.5</v>
      </c>
      <c r="B372" s="2">
        <v>0.32</v>
      </c>
      <c r="C372" s="2">
        <v>1</v>
      </c>
    </row>
    <row r="373" spans="1:3" x14ac:dyDescent="0.35">
      <c r="A373" s="2">
        <v>66.5</v>
      </c>
      <c r="B373" s="2">
        <v>0.32</v>
      </c>
      <c r="C373" s="2">
        <v>1</v>
      </c>
    </row>
    <row r="374" spans="1:3" x14ac:dyDescent="0.35">
      <c r="A374" s="2">
        <v>66.5</v>
      </c>
      <c r="B374" s="2">
        <v>0.32</v>
      </c>
      <c r="C374" s="2">
        <v>2</v>
      </c>
    </row>
    <row r="375" spans="1:3" x14ac:dyDescent="0.35">
      <c r="A375" s="2">
        <v>2.5</v>
      </c>
      <c r="B375" s="2">
        <v>0.48</v>
      </c>
      <c r="C375" s="2">
        <v>1</v>
      </c>
    </row>
    <row r="376" spans="1:3" x14ac:dyDescent="0.35">
      <c r="A376" s="2">
        <v>2.5</v>
      </c>
      <c r="B376" s="2">
        <v>0.48</v>
      </c>
      <c r="C376" s="2">
        <v>1</v>
      </c>
    </row>
    <row r="377" spans="1:3" x14ac:dyDescent="0.35">
      <c r="A377" s="2">
        <v>2.5</v>
      </c>
      <c r="B377" s="2">
        <v>0.48</v>
      </c>
      <c r="C377" s="2">
        <v>1</v>
      </c>
    </row>
    <row r="378" spans="1:3" x14ac:dyDescent="0.35">
      <c r="A378" s="2">
        <v>2.5</v>
      </c>
      <c r="B378" s="2">
        <v>0.48</v>
      </c>
      <c r="C378" s="2">
        <v>1</v>
      </c>
    </row>
    <row r="379" spans="1:3" x14ac:dyDescent="0.35">
      <c r="A379" s="2">
        <v>2.5</v>
      </c>
      <c r="B379" s="2">
        <v>0.48</v>
      </c>
      <c r="C379" s="2">
        <v>1</v>
      </c>
    </row>
    <row r="380" spans="1:3" x14ac:dyDescent="0.35">
      <c r="A380" s="2">
        <v>2.5</v>
      </c>
      <c r="B380" s="2">
        <v>0.48</v>
      </c>
      <c r="C380" s="2">
        <v>1</v>
      </c>
    </row>
    <row r="381" spans="1:3" x14ac:dyDescent="0.35">
      <c r="A381" s="2">
        <v>2.5</v>
      </c>
      <c r="B381" s="2">
        <v>0.48</v>
      </c>
      <c r="C381" s="2">
        <v>1</v>
      </c>
    </row>
    <row r="382" spans="1:3" x14ac:dyDescent="0.35">
      <c r="A382" s="2">
        <v>2.5</v>
      </c>
      <c r="B382" s="2">
        <v>0.48</v>
      </c>
      <c r="C382" s="2">
        <v>1</v>
      </c>
    </row>
    <row r="383" spans="1:3" x14ac:dyDescent="0.35">
      <c r="A383" s="2">
        <v>2.5</v>
      </c>
      <c r="B383" s="2">
        <v>0.48</v>
      </c>
      <c r="C383" s="2">
        <v>1</v>
      </c>
    </row>
    <row r="384" spans="1:3" x14ac:dyDescent="0.35">
      <c r="A384" s="2">
        <v>2.5</v>
      </c>
      <c r="B384" s="2">
        <v>0.48</v>
      </c>
      <c r="C384" s="2">
        <v>1</v>
      </c>
    </row>
    <row r="385" spans="1:3" x14ac:dyDescent="0.35">
      <c r="A385" s="2">
        <v>2.5</v>
      </c>
      <c r="B385" s="2">
        <v>0.48</v>
      </c>
      <c r="C385" s="2">
        <v>1</v>
      </c>
    </row>
    <row r="386" spans="1:3" x14ac:dyDescent="0.35">
      <c r="A386" s="2">
        <v>5.5</v>
      </c>
      <c r="B386" s="2">
        <v>0.48</v>
      </c>
      <c r="C386" s="2">
        <v>1</v>
      </c>
    </row>
    <row r="387" spans="1:3" x14ac:dyDescent="0.35">
      <c r="A387" s="2">
        <v>5.5</v>
      </c>
      <c r="B387" s="2">
        <v>0.48</v>
      </c>
      <c r="C387" s="2">
        <v>1</v>
      </c>
    </row>
    <row r="388" spans="1:3" x14ac:dyDescent="0.35">
      <c r="A388" s="2">
        <v>5.5</v>
      </c>
      <c r="B388" s="2">
        <v>0.48</v>
      </c>
      <c r="C388" s="2">
        <v>1</v>
      </c>
    </row>
    <row r="389" spans="1:3" x14ac:dyDescent="0.35">
      <c r="A389" s="2">
        <v>5.5</v>
      </c>
      <c r="B389" s="2">
        <v>0.48</v>
      </c>
      <c r="C389" s="2">
        <v>1</v>
      </c>
    </row>
    <row r="390" spans="1:3" x14ac:dyDescent="0.35">
      <c r="A390" s="2">
        <v>5.5</v>
      </c>
      <c r="B390" s="2">
        <v>0.48</v>
      </c>
      <c r="C390" s="2">
        <v>1</v>
      </c>
    </row>
    <row r="391" spans="1:3" x14ac:dyDescent="0.35">
      <c r="A391" s="2">
        <v>5.5</v>
      </c>
      <c r="B391" s="2">
        <v>0.48</v>
      </c>
      <c r="C391" s="2">
        <v>1</v>
      </c>
    </row>
    <row r="392" spans="1:3" x14ac:dyDescent="0.35">
      <c r="A392" s="2">
        <v>5.5</v>
      </c>
      <c r="B392" s="2">
        <v>0.48</v>
      </c>
      <c r="C392" s="2">
        <v>1</v>
      </c>
    </row>
    <row r="393" spans="1:3" x14ac:dyDescent="0.35">
      <c r="A393" s="2">
        <v>5.5</v>
      </c>
      <c r="B393" s="2">
        <v>0.48</v>
      </c>
      <c r="C393" s="2">
        <v>1</v>
      </c>
    </row>
    <row r="394" spans="1:3" x14ac:dyDescent="0.35">
      <c r="A394" s="2">
        <v>5.5</v>
      </c>
      <c r="B394" s="2">
        <v>0.48</v>
      </c>
      <c r="C394" s="2">
        <v>1</v>
      </c>
    </row>
    <row r="395" spans="1:3" x14ac:dyDescent="0.35">
      <c r="A395" s="2">
        <v>5.5</v>
      </c>
      <c r="B395" s="2">
        <v>0.48</v>
      </c>
      <c r="C395" s="2">
        <v>1</v>
      </c>
    </row>
    <row r="396" spans="1:3" x14ac:dyDescent="0.35">
      <c r="A396" s="2">
        <v>5.5</v>
      </c>
      <c r="B396" s="2">
        <v>0.48</v>
      </c>
      <c r="C396" s="2">
        <v>1</v>
      </c>
    </row>
    <row r="397" spans="1:3" x14ac:dyDescent="0.35">
      <c r="A397" s="2">
        <v>9.5</v>
      </c>
      <c r="B397" s="2">
        <v>0.48</v>
      </c>
      <c r="C397" s="2">
        <v>1</v>
      </c>
    </row>
    <row r="398" spans="1:3" x14ac:dyDescent="0.35">
      <c r="A398" s="2">
        <v>9.5</v>
      </c>
      <c r="B398" s="2">
        <v>0.48</v>
      </c>
      <c r="C398" s="2">
        <v>1</v>
      </c>
    </row>
    <row r="399" spans="1:3" x14ac:dyDescent="0.35">
      <c r="A399" s="2">
        <v>9.5</v>
      </c>
      <c r="B399" s="2">
        <v>0.48</v>
      </c>
      <c r="C399" s="2">
        <v>1</v>
      </c>
    </row>
    <row r="400" spans="1:3" x14ac:dyDescent="0.35">
      <c r="A400" s="2">
        <v>9.5</v>
      </c>
      <c r="B400" s="2">
        <v>0.48</v>
      </c>
      <c r="C400" s="2">
        <v>1</v>
      </c>
    </row>
    <row r="401" spans="1:3" x14ac:dyDescent="0.35">
      <c r="A401" s="2">
        <v>9.5</v>
      </c>
      <c r="B401" s="2">
        <v>0.48</v>
      </c>
      <c r="C401" s="2">
        <v>1</v>
      </c>
    </row>
    <row r="402" spans="1:3" x14ac:dyDescent="0.35">
      <c r="A402" s="2">
        <v>9.5</v>
      </c>
      <c r="B402" s="2">
        <v>0.48</v>
      </c>
      <c r="C402" s="2">
        <v>1</v>
      </c>
    </row>
    <row r="403" spans="1:3" x14ac:dyDescent="0.35">
      <c r="A403" s="2">
        <v>9.5</v>
      </c>
      <c r="B403" s="2">
        <v>0.48</v>
      </c>
      <c r="C403" s="2">
        <v>1</v>
      </c>
    </row>
    <row r="404" spans="1:3" x14ac:dyDescent="0.35">
      <c r="A404" s="2">
        <v>9.5</v>
      </c>
      <c r="B404" s="2">
        <v>0.48</v>
      </c>
      <c r="C404" s="2">
        <v>1</v>
      </c>
    </row>
    <row r="405" spans="1:3" x14ac:dyDescent="0.35">
      <c r="A405" s="2">
        <v>9.5</v>
      </c>
      <c r="B405" s="2">
        <v>0.48</v>
      </c>
      <c r="C405" s="2">
        <v>1</v>
      </c>
    </row>
    <row r="406" spans="1:3" x14ac:dyDescent="0.35">
      <c r="A406" s="2">
        <v>9.5</v>
      </c>
      <c r="B406" s="2">
        <v>0.48</v>
      </c>
      <c r="C406" s="2">
        <v>1</v>
      </c>
    </row>
    <row r="407" spans="1:3" x14ac:dyDescent="0.35">
      <c r="A407" s="2">
        <v>9.5</v>
      </c>
      <c r="B407" s="2">
        <v>0.48</v>
      </c>
      <c r="C407" s="2">
        <v>1</v>
      </c>
    </row>
    <row r="408" spans="1:3" x14ac:dyDescent="0.35">
      <c r="A408" s="2">
        <v>12.5</v>
      </c>
      <c r="B408" s="2">
        <v>0.48</v>
      </c>
      <c r="C408" s="2">
        <v>1</v>
      </c>
    </row>
    <row r="409" spans="1:3" x14ac:dyDescent="0.35">
      <c r="A409" s="2">
        <v>12.5</v>
      </c>
      <c r="B409" s="2">
        <v>0.48</v>
      </c>
      <c r="C409" s="2">
        <v>1</v>
      </c>
    </row>
    <row r="410" spans="1:3" x14ac:dyDescent="0.35">
      <c r="A410" s="2">
        <v>12.5</v>
      </c>
      <c r="B410" s="2">
        <v>0.48</v>
      </c>
      <c r="C410" s="2">
        <v>1</v>
      </c>
    </row>
    <row r="411" spans="1:3" x14ac:dyDescent="0.35">
      <c r="A411" s="2">
        <v>12.5</v>
      </c>
      <c r="B411" s="2">
        <v>0.48</v>
      </c>
      <c r="C411" s="2">
        <v>1</v>
      </c>
    </row>
    <row r="412" spans="1:3" x14ac:dyDescent="0.35">
      <c r="A412" s="2">
        <v>12.5</v>
      </c>
      <c r="B412" s="2">
        <v>0.48</v>
      </c>
      <c r="C412" s="2">
        <v>1</v>
      </c>
    </row>
    <row r="413" spans="1:3" x14ac:dyDescent="0.35">
      <c r="A413" s="2">
        <v>12.5</v>
      </c>
      <c r="B413" s="2">
        <v>0.48</v>
      </c>
      <c r="C413" s="2">
        <v>1</v>
      </c>
    </row>
    <row r="414" spans="1:3" x14ac:dyDescent="0.35">
      <c r="A414" s="2">
        <v>12.5</v>
      </c>
      <c r="B414" s="2">
        <v>0.48</v>
      </c>
      <c r="C414" s="2">
        <v>1</v>
      </c>
    </row>
    <row r="415" spans="1:3" x14ac:dyDescent="0.35">
      <c r="A415" s="2">
        <v>12.5</v>
      </c>
      <c r="B415" s="2">
        <v>0.48</v>
      </c>
      <c r="C415" s="2">
        <v>1</v>
      </c>
    </row>
    <row r="416" spans="1:3" x14ac:dyDescent="0.35">
      <c r="A416" s="2">
        <v>12.5</v>
      </c>
      <c r="B416" s="2">
        <v>0.48</v>
      </c>
      <c r="C416" s="2">
        <v>1</v>
      </c>
    </row>
    <row r="417" spans="1:3" x14ac:dyDescent="0.35">
      <c r="A417" s="2">
        <v>12.5</v>
      </c>
      <c r="B417" s="2">
        <v>0.48</v>
      </c>
      <c r="C417" s="2">
        <v>1</v>
      </c>
    </row>
    <row r="418" spans="1:3" x14ac:dyDescent="0.35">
      <c r="A418" s="2">
        <v>12.5</v>
      </c>
      <c r="B418" s="2">
        <v>0.48</v>
      </c>
      <c r="C418" s="2">
        <v>1</v>
      </c>
    </row>
    <row r="419" spans="1:3" x14ac:dyDescent="0.35">
      <c r="A419" s="2">
        <v>16.5</v>
      </c>
      <c r="B419" s="2">
        <v>0.48</v>
      </c>
      <c r="C419" s="2">
        <v>1</v>
      </c>
    </row>
    <row r="420" spans="1:3" x14ac:dyDescent="0.35">
      <c r="A420" s="2">
        <v>16.5</v>
      </c>
      <c r="B420" s="2">
        <v>0.48</v>
      </c>
      <c r="C420" s="2">
        <v>1</v>
      </c>
    </row>
    <row r="421" spans="1:3" x14ac:dyDescent="0.35">
      <c r="A421" s="2">
        <v>16.5</v>
      </c>
      <c r="B421" s="2">
        <v>0.48</v>
      </c>
      <c r="C421" s="2">
        <v>1</v>
      </c>
    </row>
    <row r="422" spans="1:3" x14ac:dyDescent="0.35">
      <c r="A422" s="2">
        <v>16.5</v>
      </c>
      <c r="B422" s="2">
        <v>0.48</v>
      </c>
      <c r="C422" s="2">
        <v>1</v>
      </c>
    </row>
    <row r="423" spans="1:3" x14ac:dyDescent="0.35">
      <c r="A423" s="2">
        <v>16.5</v>
      </c>
      <c r="B423" s="2">
        <v>0.48</v>
      </c>
      <c r="C423" s="2">
        <v>1</v>
      </c>
    </row>
    <row r="424" spans="1:3" x14ac:dyDescent="0.35">
      <c r="A424" s="2">
        <v>16.5</v>
      </c>
      <c r="B424" s="2">
        <v>0.48</v>
      </c>
      <c r="C424" s="2">
        <v>1</v>
      </c>
    </row>
    <row r="425" spans="1:3" x14ac:dyDescent="0.35">
      <c r="A425" s="2">
        <v>16.5</v>
      </c>
      <c r="B425" s="2">
        <v>0.48</v>
      </c>
      <c r="C425" s="2">
        <v>1</v>
      </c>
    </row>
    <row r="426" spans="1:3" x14ac:dyDescent="0.35">
      <c r="A426" s="2">
        <v>16.5</v>
      </c>
      <c r="B426" s="2">
        <v>0.48</v>
      </c>
      <c r="C426" s="2">
        <v>1</v>
      </c>
    </row>
    <row r="427" spans="1:3" x14ac:dyDescent="0.35">
      <c r="A427" s="2">
        <v>16.5</v>
      </c>
      <c r="B427" s="2">
        <v>0.48</v>
      </c>
      <c r="C427" s="2">
        <v>1</v>
      </c>
    </row>
    <row r="428" spans="1:3" x14ac:dyDescent="0.35">
      <c r="A428" s="2">
        <v>16.5</v>
      </c>
      <c r="B428" s="2">
        <v>0.48</v>
      </c>
      <c r="C428" s="2">
        <v>1</v>
      </c>
    </row>
    <row r="429" spans="1:3" x14ac:dyDescent="0.35">
      <c r="A429" s="2">
        <v>16.5</v>
      </c>
      <c r="B429" s="2">
        <v>0.48</v>
      </c>
      <c r="C429" s="2">
        <v>1</v>
      </c>
    </row>
    <row r="430" spans="1:3" x14ac:dyDescent="0.35">
      <c r="A430" s="2">
        <v>22.5</v>
      </c>
      <c r="B430" s="2">
        <v>0.48</v>
      </c>
      <c r="C430" s="2">
        <v>1</v>
      </c>
    </row>
    <row r="431" spans="1:3" x14ac:dyDescent="0.35">
      <c r="A431" s="2">
        <v>22.5</v>
      </c>
      <c r="B431" s="2">
        <v>0.48</v>
      </c>
      <c r="C431" s="2">
        <v>1</v>
      </c>
    </row>
    <row r="432" spans="1:3" x14ac:dyDescent="0.35">
      <c r="A432" s="2">
        <v>22.5</v>
      </c>
      <c r="B432" s="2">
        <v>0.48</v>
      </c>
      <c r="C432" s="2">
        <v>1</v>
      </c>
    </row>
    <row r="433" spans="1:3" x14ac:dyDescent="0.35">
      <c r="A433" s="2">
        <v>22.5</v>
      </c>
      <c r="B433" s="2">
        <v>0.48</v>
      </c>
      <c r="C433" s="2">
        <v>1</v>
      </c>
    </row>
    <row r="434" spans="1:3" x14ac:dyDescent="0.35">
      <c r="A434" s="2">
        <v>22.5</v>
      </c>
      <c r="B434" s="2">
        <v>0.48</v>
      </c>
      <c r="C434" s="2">
        <v>1</v>
      </c>
    </row>
    <row r="435" spans="1:3" x14ac:dyDescent="0.35">
      <c r="A435" s="2">
        <v>22.5</v>
      </c>
      <c r="B435" s="2">
        <v>0.48</v>
      </c>
      <c r="C435" s="2">
        <v>1</v>
      </c>
    </row>
    <row r="436" spans="1:3" x14ac:dyDescent="0.35">
      <c r="A436" s="2">
        <v>22.5</v>
      </c>
      <c r="B436" s="2">
        <v>0.48</v>
      </c>
      <c r="C436" s="2">
        <v>1</v>
      </c>
    </row>
    <row r="437" spans="1:3" x14ac:dyDescent="0.35">
      <c r="A437" s="2">
        <v>22.5</v>
      </c>
      <c r="B437" s="2">
        <v>0.48</v>
      </c>
      <c r="C437" s="2">
        <v>1</v>
      </c>
    </row>
    <row r="438" spans="1:3" x14ac:dyDescent="0.35">
      <c r="A438" s="2">
        <v>22.5</v>
      </c>
      <c r="B438" s="2">
        <v>0.48</v>
      </c>
      <c r="C438" s="2">
        <v>1</v>
      </c>
    </row>
    <row r="439" spans="1:3" x14ac:dyDescent="0.35">
      <c r="A439" s="2">
        <v>22.5</v>
      </c>
      <c r="B439" s="2">
        <v>0.48</v>
      </c>
      <c r="C439" s="2">
        <v>1</v>
      </c>
    </row>
    <row r="440" spans="1:3" x14ac:dyDescent="0.35">
      <c r="A440" s="2">
        <v>22.5</v>
      </c>
      <c r="B440" s="2">
        <v>0.48</v>
      </c>
      <c r="C440" s="2">
        <v>1</v>
      </c>
    </row>
    <row r="441" spans="1:3" x14ac:dyDescent="0.35">
      <c r="A441" s="2">
        <v>30.5</v>
      </c>
      <c r="B441" s="2">
        <v>0.48</v>
      </c>
      <c r="C441" s="2">
        <v>1</v>
      </c>
    </row>
    <row r="442" spans="1:3" x14ac:dyDescent="0.35">
      <c r="A442" s="2">
        <v>30.5</v>
      </c>
      <c r="B442" s="2">
        <v>0.48</v>
      </c>
      <c r="C442" s="2">
        <v>1</v>
      </c>
    </row>
    <row r="443" spans="1:3" x14ac:dyDescent="0.35">
      <c r="A443" s="2">
        <v>30.5</v>
      </c>
      <c r="B443" s="2">
        <v>0.48</v>
      </c>
      <c r="C443" s="2">
        <v>1</v>
      </c>
    </row>
    <row r="444" spans="1:3" x14ac:dyDescent="0.35">
      <c r="A444" s="2">
        <v>30.5</v>
      </c>
      <c r="B444" s="2">
        <v>0.48</v>
      </c>
      <c r="C444" s="2">
        <v>1</v>
      </c>
    </row>
    <row r="445" spans="1:3" x14ac:dyDescent="0.35">
      <c r="A445" s="2">
        <v>30.5</v>
      </c>
      <c r="B445" s="2">
        <v>0.48</v>
      </c>
      <c r="C445" s="2">
        <v>1</v>
      </c>
    </row>
    <row r="446" spans="1:3" x14ac:dyDescent="0.35">
      <c r="A446" s="2">
        <v>30.5</v>
      </c>
      <c r="B446" s="2">
        <v>0.48</v>
      </c>
      <c r="C446" s="2">
        <v>1</v>
      </c>
    </row>
    <row r="447" spans="1:3" x14ac:dyDescent="0.35">
      <c r="A447" s="2">
        <v>30.5</v>
      </c>
      <c r="B447" s="2">
        <v>0.48</v>
      </c>
      <c r="C447" s="2">
        <v>1</v>
      </c>
    </row>
    <row r="448" spans="1:3" x14ac:dyDescent="0.35">
      <c r="A448" s="2">
        <v>30.5</v>
      </c>
      <c r="B448" s="2">
        <v>0.48</v>
      </c>
      <c r="C448" s="2">
        <v>1</v>
      </c>
    </row>
    <row r="449" spans="1:3" x14ac:dyDescent="0.35">
      <c r="A449" s="2">
        <v>30.5</v>
      </c>
      <c r="B449" s="2">
        <v>0.48</v>
      </c>
      <c r="C449" s="2">
        <v>1</v>
      </c>
    </row>
    <row r="450" spans="1:3" x14ac:dyDescent="0.35">
      <c r="A450" s="2">
        <v>30.5</v>
      </c>
      <c r="B450" s="2">
        <v>0.48</v>
      </c>
      <c r="C450" s="2">
        <v>1</v>
      </c>
    </row>
    <row r="451" spans="1:3" x14ac:dyDescent="0.35">
      <c r="A451" s="2">
        <v>30.5</v>
      </c>
      <c r="B451" s="2">
        <v>0.48</v>
      </c>
      <c r="C451" s="2">
        <v>2</v>
      </c>
    </row>
    <row r="452" spans="1:3" x14ac:dyDescent="0.35">
      <c r="A452" s="2">
        <v>42</v>
      </c>
      <c r="B452" s="2">
        <v>0.48</v>
      </c>
      <c r="C452" s="2">
        <v>1</v>
      </c>
    </row>
    <row r="453" spans="1:3" x14ac:dyDescent="0.35">
      <c r="A453" s="2">
        <v>42</v>
      </c>
      <c r="B453" s="2">
        <v>0.48</v>
      </c>
      <c r="C453" s="2">
        <v>1</v>
      </c>
    </row>
    <row r="454" spans="1:3" x14ac:dyDescent="0.35">
      <c r="A454" s="2">
        <v>42</v>
      </c>
      <c r="B454" s="2">
        <v>0.48</v>
      </c>
      <c r="C454" s="2">
        <v>1</v>
      </c>
    </row>
    <row r="455" spans="1:3" x14ac:dyDescent="0.35">
      <c r="A455" s="2">
        <v>42</v>
      </c>
      <c r="B455" s="2">
        <v>0.48</v>
      </c>
      <c r="C455" s="2">
        <v>1</v>
      </c>
    </row>
    <row r="456" spans="1:3" x14ac:dyDescent="0.35">
      <c r="A456" s="2">
        <v>42</v>
      </c>
      <c r="B456" s="2">
        <v>0.48</v>
      </c>
      <c r="C456" s="2">
        <v>1</v>
      </c>
    </row>
    <row r="457" spans="1:3" x14ac:dyDescent="0.35">
      <c r="A457" s="2">
        <v>42</v>
      </c>
      <c r="B457" s="2">
        <v>0.48</v>
      </c>
      <c r="C457" s="2">
        <v>1</v>
      </c>
    </row>
    <row r="458" spans="1:3" x14ac:dyDescent="0.35">
      <c r="A458" s="2">
        <v>42</v>
      </c>
      <c r="B458" s="2">
        <v>0.48</v>
      </c>
      <c r="C458" s="2">
        <v>1</v>
      </c>
    </row>
    <row r="459" spans="1:3" x14ac:dyDescent="0.35">
      <c r="A459" s="2">
        <v>42</v>
      </c>
      <c r="B459" s="2">
        <v>0.48</v>
      </c>
      <c r="C459" s="2">
        <v>1</v>
      </c>
    </row>
    <row r="460" spans="1:3" x14ac:dyDescent="0.35">
      <c r="A460" s="2">
        <v>42</v>
      </c>
      <c r="B460" s="2">
        <v>0.48</v>
      </c>
      <c r="C460" s="2">
        <v>1</v>
      </c>
    </row>
    <row r="461" spans="1:3" x14ac:dyDescent="0.35">
      <c r="A461" s="2">
        <v>42</v>
      </c>
      <c r="B461" s="2">
        <v>0.48</v>
      </c>
      <c r="C461" s="2">
        <v>1</v>
      </c>
    </row>
    <row r="462" spans="1:3" x14ac:dyDescent="0.35">
      <c r="A462" s="2">
        <v>42</v>
      </c>
      <c r="B462" s="2">
        <v>0.48</v>
      </c>
      <c r="C462" s="2">
        <v>2</v>
      </c>
    </row>
    <row r="463" spans="1:3" x14ac:dyDescent="0.35">
      <c r="A463" s="2">
        <v>48.5</v>
      </c>
      <c r="B463" s="2">
        <v>0.48</v>
      </c>
      <c r="C463" s="2">
        <v>1</v>
      </c>
    </row>
    <row r="464" spans="1:3" x14ac:dyDescent="0.35">
      <c r="A464" s="2">
        <v>48.5</v>
      </c>
      <c r="B464" s="2">
        <v>0.48</v>
      </c>
      <c r="C464" s="2">
        <v>1</v>
      </c>
    </row>
    <row r="465" spans="1:3" x14ac:dyDescent="0.35">
      <c r="A465" s="2">
        <v>48.5</v>
      </c>
      <c r="B465" s="2">
        <v>0.48</v>
      </c>
      <c r="C465" s="2">
        <v>1</v>
      </c>
    </row>
    <row r="466" spans="1:3" x14ac:dyDescent="0.35">
      <c r="A466" s="2">
        <v>48.5</v>
      </c>
      <c r="B466" s="2">
        <v>0.48</v>
      </c>
      <c r="C466" s="2">
        <v>1</v>
      </c>
    </row>
    <row r="467" spans="1:3" x14ac:dyDescent="0.35">
      <c r="A467" s="2">
        <v>48.5</v>
      </c>
      <c r="B467" s="2">
        <v>0.48</v>
      </c>
      <c r="C467" s="2">
        <v>1</v>
      </c>
    </row>
    <row r="468" spans="1:3" x14ac:dyDescent="0.35">
      <c r="A468" s="2">
        <v>48.5</v>
      </c>
      <c r="B468" s="2">
        <v>0.48</v>
      </c>
      <c r="C468" s="2">
        <v>1</v>
      </c>
    </row>
    <row r="469" spans="1:3" x14ac:dyDescent="0.35">
      <c r="A469" s="2">
        <v>48.5</v>
      </c>
      <c r="B469" s="2">
        <v>0.48</v>
      </c>
      <c r="C469" s="2">
        <v>1</v>
      </c>
    </row>
    <row r="470" spans="1:3" x14ac:dyDescent="0.35">
      <c r="A470" s="2">
        <v>48.5</v>
      </c>
      <c r="B470" s="2">
        <v>0.48</v>
      </c>
      <c r="C470" s="2">
        <v>1</v>
      </c>
    </row>
    <row r="471" spans="1:3" x14ac:dyDescent="0.35">
      <c r="A471" s="2">
        <v>48.5</v>
      </c>
      <c r="B471" s="2">
        <v>0.48</v>
      </c>
      <c r="C471" s="2">
        <v>1</v>
      </c>
    </row>
    <row r="472" spans="1:3" x14ac:dyDescent="0.35">
      <c r="A472" s="2">
        <v>48.5</v>
      </c>
      <c r="B472" s="2">
        <v>0.48</v>
      </c>
      <c r="C472" s="2">
        <v>1</v>
      </c>
    </row>
    <row r="473" spans="1:3" x14ac:dyDescent="0.35">
      <c r="A473" s="2">
        <v>48.5</v>
      </c>
      <c r="B473" s="2">
        <v>0.48</v>
      </c>
      <c r="C473" s="2">
        <v>2</v>
      </c>
    </row>
    <row r="474" spans="1:3" x14ac:dyDescent="0.35">
      <c r="A474" s="2">
        <v>58.5</v>
      </c>
      <c r="B474" s="2">
        <v>0.48</v>
      </c>
      <c r="C474" s="2">
        <v>1</v>
      </c>
    </row>
    <row r="475" spans="1:3" x14ac:dyDescent="0.35">
      <c r="A475" s="2">
        <v>58.5</v>
      </c>
      <c r="B475" s="2">
        <v>0.48</v>
      </c>
      <c r="C475" s="2">
        <v>1</v>
      </c>
    </row>
    <row r="476" spans="1:3" x14ac:dyDescent="0.35">
      <c r="A476" s="2">
        <v>58.5</v>
      </c>
      <c r="B476" s="2">
        <v>0.48</v>
      </c>
      <c r="C476" s="2">
        <v>1</v>
      </c>
    </row>
    <row r="477" spans="1:3" x14ac:dyDescent="0.35">
      <c r="A477" s="2">
        <v>58.5</v>
      </c>
      <c r="B477" s="2">
        <v>0.48</v>
      </c>
      <c r="C477" s="2">
        <v>1</v>
      </c>
    </row>
    <row r="478" spans="1:3" x14ac:dyDescent="0.35">
      <c r="A478" s="2">
        <v>58.5</v>
      </c>
      <c r="B478" s="2">
        <v>0.48</v>
      </c>
      <c r="C478" s="2">
        <v>1</v>
      </c>
    </row>
    <row r="479" spans="1:3" x14ac:dyDescent="0.35">
      <c r="A479" s="2">
        <v>58.5</v>
      </c>
      <c r="B479" s="2">
        <v>0.48</v>
      </c>
      <c r="C479" s="2">
        <v>1</v>
      </c>
    </row>
    <row r="480" spans="1:3" x14ac:dyDescent="0.35">
      <c r="A480" s="2">
        <v>58.5</v>
      </c>
      <c r="B480" s="2">
        <v>0.48</v>
      </c>
      <c r="C480" s="2">
        <v>1</v>
      </c>
    </row>
    <row r="481" spans="1:3" x14ac:dyDescent="0.35">
      <c r="A481" s="2">
        <v>58.5</v>
      </c>
      <c r="B481" s="2">
        <v>0.48</v>
      </c>
      <c r="C481" s="2">
        <v>1</v>
      </c>
    </row>
    <row r="482" spans="1:3" x14ac:dyDescent="0.35">
      <c r="A482" s="2">
        <v>58.5</v>
      </c>
      <c r="B482" s="2">
        <v>0.48</v>
      </c>
      <c r="C482" s="2">
        <v>1</v>
      </c>
    </row>
    <row r="483" spans="1:3" x14ac:dyDescent="0.35">
      <c r="A483" s="2">
        <v>58.5</v>
      </c>
      <c r="B483" s="2">
        <v>0.48</v>
      </c>
      <c r="C483" s="2">
        <v>1</v>
      </c>
    </row>
    <row r="484" spans="1:3" x14ac:dyDescent="0.35">
      <c r="A484" s="2">
        <v>58.5</v>
      </c>
      <c r="B484" s="2">
        <v>0.48</v>
      </c>
      <c r="C484" s="2">
        <v>2</v>
      </c>
    </row>
    <row r="485" spans="1:3" x14ac:dyDescent="0.35">
      <c r="A485" s="2">
        <v>66.5</v>
      </c>
      <c r="B485" s="2">
        <v>0.48</v>
      </c>
      <c r="C485" s="2">
        <v>1</v>
      </c>
    </row>
    <row r="486" spans="1:3" x14ac:dyDescent="0.35">
      <c r="A486" s="2">
        <v>66.5</v>
      </c>
      <c r="B486" s="2">
        <v>0.48</v>
      </c>
      <c r="C486" s="2">
        <v>1</v>
      </c>
    </row>
    <row r="487" spans="1:3" x14ac:dyDescent="0.35">
      <c r="A487" s="2">
        <v>66.5</v>
      </c>
      <c r="B487" s="2">
        <v>0.48</v>
      </c>
      <c r="C487" s="2">
        <v>1</v>
      </c>
    </row>
    <row r="488" spans="1:3" x14ac:dyDescent="0.35">
      <c r="A488" s="2">
        <v>66.5</v>
      </c>
      <c r="B488" s="2">
        <v>0.48</v>
      </c>
      <c r="C488" s="2">
        <v>1</v>
      </c>
    </row>
    <row r="489" spans="1:3" x14ac:dyDescent="0.35">
      <c r="A489" s="2">
        <v>66.5</v>
      </c>
      <c r="B489" s="2">
        <v>0.48</v>
      </c>
      <c r="C489" s="2">
        <v>1</v>
      </c>
    </row>
    <row r="490" spans="1:3" x14ac:dyDescent="0.35">
      <c r="A490" s="2">
        <v>66.5</v>
      </c>
      <c r="B490" s="2">
        <v>0.48</v>
      </c>
      <c r="C490" s="2">
        <v>1</v>
      </c>
    </row>
    <row r="491" spans="1:3" x14ac:dyDescent="0.35">
      <c r="A491" s="2">
        <v>66.5</v>
      </c>
      <c r="B491" s="2">
        <v>0.48</v>
      </c>
      <c r="C491" s="2">
        <v>1</v>
      </c>
    </row>
    <row r="492" spans="1:3" x14ac:dyDescent="0.35">
      <c r="A492" s="2">
        <v>66.5</v>
      </c>
      <c r="B492" s="2">
        <v>0.48</v>
      </c>
      <c r="C492" s="2">
        <v>1</v>
      </c>
    </row>
    <row r="493" spans="1:3" x14ac:dyDescent="0.35">
      <c r="A493" s="2">
        <v>66.5</v>
      </c>
      <c r="B493" s="2">
        <v>0.48</v>
      </c>
      <c r="C493" s="2">
        <v>1</v>
      </c>
    </row>
    <row r="494" spans="1:3" x14ac:dyDescent="0.35">
      <c r="A494" s="2">
        <v>66.5</v>
      </c>
      <c r="B494" s="2">
        <v>0.48</v>
      </c>
      <c r="C494" s="2">
        <v>1</v>
      </c>
    </row>
    <row r="495" spans="1:3" x14ac:dyDescent="0.35">
      <c r="A495" s="2">
        <v>66.5</v>
      </c>
      <c r="B495" s="2">
        <v>0.48</v>
      </c>
      <c r="C495" s="2">
        <v>2</v>
      </c>
    </row>
    <row r="496" spans="1:3" x14ac:dyDescent="0.35">
      <c r="A496" s="2">
        <v>2.5</v>
      </c>
      <c r="B496" s="2">
        <v>0.72</v>
      </c>
      <c r="C496" s="2">
        <v>1</v>
      </c>
    </row>
    <row r="497" spans="1:3" x14ac:dyDescent="0.35">
      <c r="A497" s="2">
        <v>2.5</v>
      </c>
      <c r="B497" s="2">
        <v>0.72</v>
      </c>
      <c r="C497" s="2">
        <v>1</v>
      </c>
    </row>
    <row r="498" spans="1:3" x14ac:dyDescent="0.35">
      <c r="A498" s="2">
        <v>2.5</v>
      </c>
      <c r="B498" s="2">
        <v>0.72</v>
      </c>
      <c r="C498" s="2">
        <v>1</v>
      </c>
    </row>
    <row r="499" spans="1:3" x14ac:dyDescent="0.35">
      <c r="A499" s="2">
        <v>2.5</v>
      </c>
      <c r="B499" s="2">
        <v>0.72</v>
      </c>
      <c r="C499" s="2">
        <v>1</v>
      </c>
    </row>
    <row r="500" spans="1:3" x14ac:dyDescent="0.35">
      <c r="A500" s="2">
        <v>2.5</v>
      </c>
      <c r="B500" s="2">
        <v>0.72</v>
      </c>
      <c r="C500" s="2">
        <v>1</v>
      </c>
    </row>
    <row r="501" spans="1:3" x14ac:dyDescent="0.35">
      <c r="A501" s="2">
        <v>2.5</v>
      </c>
      <c r="B501" s="2">
        <v>0.72</v>
      </c>
      <c r="C501" s="2">
        <v>1</v>
      </c>
    </row>
    <row r="502" spans="1:3" x14ac:dyDescent="0.35">
      <c r="A502" s="2">
        <v>2.5</v>
      </c>
      <c r="B502" s="2">
        <v>0.72</v>
      </c>
      <c r="C502" s="2">
        <v>1</v>
      </c>
    </row>
    <row r="503" spans="1:3" x14ac:dyDescent="0.35">
      <c r="A503" s="2">
        <v>2.5</v>
      </c>
      <c r="B503" s="2">
        <v>0.72</v>
      </c>
      <c r="C503" s="2">
        <v>1</v>
      </c>
    </row>
    <row r="504" spans="1:3" x14ac:dyDescent="0.35">
      <c r="A504" s="2">
        <v>2.5</v>
      </c>
      <c r="B504" s="2">
        <v>0.72</v>
      </c>
      <c r="C504" s="2">
        <v>1</v>
      </c>
    </row>
    <row r="505" spans="1:3" x14ac:dyDescent="0.35">
      <c r="A505" s="2">
        <v>5.5</v>
      </c>
      <c r="B505" s="2">
        <v>0.72</v>
      </c>
      <c r="C505" s="2">
        <v>1</v>
      </c>
    </row>
    <row r="506" spans="1:3" x14ac:dyDescent="0.35">
      <c r="A506" s="2">
        <v>5.5</v>
      </c>
      <c r="B506" s="2">
        <v>0.72</v>
      </c>
      <c r="C506" s="2">
        <v>1</v>
      </c>
    </row>
    <row r="507" spans="1:3" x14ac:dyDescent="0.35">
      <c r="A507" s="2">
        <v>5.5</v>
      </c>
      <c r="B507" s="2">
        <v>0.72</v>
      </c>
      <c r="C507" s="2">
        <v>1</v>
      </c>
    </row>
    <row r="508" spans="1:3" x14ac:dyDescent="0.35">
      <c r="A508" s="2">
        <v>5.5</v>
      </c>
      <c r="B508" s="2">
        <v>0.72</v>
      </c>
      <c r="C508" s="2">
        <v>1</v>
      </c>
    </row>
    <row r="509" spans="1:3" x14ac:dyDescent="0.35">
      <c r="A509" s="2">
        <v>5.5</v>
      </c>
      <c r="B509" s="2">
        <v>0.72</v>
      </c>
      <c r="C509" s="2">
        <v>1</v>
      </c>
    </row>
    <row r="510" spans="1:3" x14ac:dyDescent="0.35">
      <c r="A510" s="2">
        <v>5.5</v>
      </c>
      <c r="B510" s="2">
        <v>0.72</v>
      </c>
      <c r="C510" s="2">
        <v>1</v>
      </c>
    </row>
    <row r="511" spans="1:3" x14ac:dyDescent="0.35">
      <c r="A511" s="2">
        <v>5.5</v>
      </c>
      <c r="B511" s="2">
        <v>0.72</v>
      </c>
      <c r="C511" s="2">
        <v>1</v>
      </c>
    </row>
    <row r="512" spans="1:3" x14ac:dyDescent="0.35">
      <c r="A512" s="2">
        <v>5.5</v>
      </c>
      <c r="B512" s="2">
        <v>0.72</v>
      </c>
      <c r="C512" s="2">
        <v>1</v>
      </c>
    </row>
    <row r="513" spans="1:3" x14ac:dyDescent="0.35">
      <c r="A513" s="2">
        <v>5.5</v>
      </c>
      <c r="B513" s="2">
        <v>0.72</v>
      </c>
      <c r="C513" s="2">
        <v>1</v>
      </c>
    </row>
    <row r="514" spans="1:3" x14ac:dyDescent="0.35">
      <c r="A514" s="2">
        <v>9.5</v>
      </c>
      <c r="B514" s="2">
        <v>0.72</v>
      </c>
      <c r="C514" s="2">
        <v>1</v>
      </c>
    </row>
    <row r="515" spans="1:3" x14ac:dyDescent="0.35">
      <c r="A515" s="2">
        <v>9.5</v>
      </c>
      <c r="B515" s="2">
        <v>0.72</v>
      </c>
      <c r="C515" s="2">
        <v>1</v>
      </c>
    </row>
    <row r="516" spans="1:3" x14ac:dyDescent="0.35">
      <c r="A516" s="2">
        <v>9.5</v>
      </c>
      <c r="B516" s="2">
        <v>0.72</v>
      </c>
      <c r="C516" s="2">
        <v>1</v>
      </c>
    </row>
    <row r="517" spans="1:3" x14ac:dyDescent="0.35">
      <c r="A517" s="2">
        <v>9.5</v>
      </c>
      <c r="B517" s="2">
        <v>0.72</v>
      </c>
      <c r="C517" s="2">
        <v>1</v>
      </c>
    </row>
    <row r="518" spans="1:3" x14ac:dyDescent="0.35">
      <c r="A518" s="2">
        <v>9.5</v>
      </c>
      <c r="B518" s="2">
        <v>0.72</v>
      </c>
      <c r="C518" s="2">
        <v>1</v>
      </c>
    </row>
    <row r="519" spans="1:3" x14ac:dyDescent="0.35">
      <c r="A519" s="2">
        <v>9.5</v>
      </c>
      <c r="B519" s="2">
        <v>0.72</v>
      </c>
      <c r="C519" s="2">
        <v>1</v>
      </c>
    </row>
    <row r="520" spans="1:3" x14ac:dyDescent="0.35">
      <c r="A520" s="2">
        <v>9.5</v>
      </c>
      <c r="B520" s="2">
        <v>0.72</v>
      </c>
      <c r="C520" s="2">
        <v>1</v>
      </c>
    </row>
    <row r="521" spans="1:3" x14ac:dyDescent="0.35">
      <c r="A521" s="2">
        <v>9.5</v>
      </c>
      <c r="B521" s="2">
        <v>0.72</v>
      </c>
      <c r="C521" s="2">
        <v>1</v>
      </c>
    </row>
    <row r="522" spans="1:3" x14ac:dyDescent="0.35">
      <c r="A522" s="2">
        <v>9.5</v>
      </c>
      <c r="B522" s="2">
        <v>0.72</v>
      </c>
      <c r="C522" s="2">
        <v>1</v>
      </c>
    </row>
    <row r="523" spans="1:3" x14ac:dyDescent="0.35">
      <c r="A523" s="2">
        <v>12.5</v>
      </c>
      <c r="B523" s="2">
        <v>0.72</v>
      </c>
      <c r="C523" s="2">
        <v>1</v>
      </c>
    </row>
    <row r="524" spans="1:3" x14ac:dyDescent="0.35">
      <c r="A524" s="2">
        <v>12.5</v>
      </c>
      <c r="B524" s="2">
        <v>0.72</v>
      </c>
      <c r="C524" s="2">
        <v>1</v>
      </c>
    </row>
    <row r="525" spans="1:3" x14ac:dyDescent="0.35">
      <c r="A525" s="2">
        <v>12.5</v>
      </c>
      <c r="B525" s="2">
        <v>0.72</v>
      </c>
      <c r="C525" s="2">
        <v>1</v>
      </c>
    </row>
    <row r="526" spans="1:3" x14ac:dyDescent="0.35">
      <c r="A526" s="2">
        <v>12.5</v>
      </c>
      <c r="B526" s="2">
        <v>0.72</v>
      </c>
      <c r="C526" s="2">
        <v>1</v>
      </c>
    </row>
    <row r="527" spans="1:3" x14ac:dyDescent="0.35">
      <c r="A527" s="2">
        <v>12.5</v>
      </c>
      <c r="B527" s="2">
        <v>0.72</v>
      </c>
      <c r="C527" s="2">
        <v>1</v>
      </c>
    </row>
    <row r="528" spans="1:3" x14ac:dyDescent="0.35">
      <c r="A528" s="2">
        <v>12.5</v>
      </c>
      <c r="B528" s="2">
        <v>0.72</v>
      </c>
      <c r="C528" s="2">
        <v>1</v>
      </c>
    </row>
    <row r="529" spans="1:3" x14ac:dyDescent="0.35">
      <c r="A529" s="2">
        <v>12.5</v>
      </c>
      <c r="B529" s="2">
        <v>0.72</v>
      </c>
      <c r="C529" s="2">
        <v>1</v>
      </c>
    </row>
    <row r="530" spans="1:3" x14ac:dyDescent="0.35">
      <c r="A530" s="2">
        <v>12.5</v>
      </c>
      <c r="B530" s="2">
        <v>0.72</v>
      </c>
      <c r="C530" s="2">
        <v>1</v>
      </c>
    </row>
    <row r="531" spans="1:3" x14ac:dyDescent="0.35">
      <c r="A531" s="2">
        <v>12.5</v>
      </c>
      <c r="B531" s="2">
        <v>0.72</v>
      </c>
      <c r="C531" s="2">
        <v>2</v>
      </c>
    </row>
    <row r="532" spans="1:3" x14ac:dyDescent="0.35">
      <c r="A532" s="2">
        <v>16.5</v>
      </c>
      <c r="B532" s="2">
        <v>0.72</v>
      </c>
      <c r="C532" s="2">
        <v>1</v>
      </c>
    </row>
    <row r="533" spans="1:3" x14ac:dyDescent="0.35">
      <c r="A533" s="2">
        <v>16.5</v>
      </c>
      <c r="B533" s="2">
        <v>0.72</v>
      </c>
      <c r="C533" s="2">
        <v>1</v>
      </c>
    </row>
    <row r="534" spans="1:3" x14ac:dyDescent="0.35">
      <c r="A534" s="2">
        <v>16.5</v>
      </c>
      <c r="B534" s="2">
        <v>0.72</v>
      </c>
      <c r="C534" s="2">
        <v>1</v>
      </c>
    </row>
    <row r="535" spans="1:3" x14ac:dyDescent="0.35">
      <c r="A535" s="2">
        <v>16.5</v>
      </c>
      <c r="B535" s="2">
        <v>0.72</v>
      </c>
      <c r="C535" s="2">
        <v>1</v>
      </c>
    </row>
    <row r="536" spans="1:3" x14ac:dyDescent="0.35">
      <c r="A536" s="2">
        <v>16.5</v>
      </c>
      <c r="B536" s="2">
        <v>0.72</v>
      </c>
      <c r="C536" s="2">
        <v>1</v>
      </c>
    </row>
    <row r="537" spans="1:3" x14ac:dyDescent="0.35">
      <c r="A537" s="2">
        <v>16.5</v>
      </c>
      <c r="B537" s="2">
        <v>0.72</v>
      </c>
      <c r="C537" s="2">
        <v>1</v>
      </c>
    </row>
    <row r="538" spans="1:3" x14ac:dyDescent="0.35">
      <c r="A538" s="2">
        <v>16.5</v>
      </c>
      <c r="B538" s="2">
        <v>0.72</v>
      </c>
      <c r="C538" s="2">
        <v>1</v>
      </c>
    </row>
    <row r="539" spans="1:3" x14ac:dyDescent="0.35">
      <c r="A539" s="2">
        <v>16.5</v>
      </c>
      <c r="B539" s="2">
        <v>0.72</v>
      </c>
      <c r="C539" s="2">
        <v>1</v>
      </c>
    </row>
    <row r="540" spans="1:3" x14ac:dyDescent="0.35">
      <c r="A540" s="2">
        <v>16.5</v>
      </c>
      <c r="B540" s="2">
        <v>0.72</v>
      </c>
      <c r="C540" s="2">
        <v>2</v>
      </c>
    </row>
    <row r="541" spans="1:3" x14ac:dyDescent="0.35">
      <c r="A541" s="2">
        <v>22.5</v>
      </c>
      <c r="B541" s="2">
        <v>0.72</v>
      </c>
      <c r="C541" s="2">
        <v>1</v>
      </c>
    </row>
    <row r="542" spans="1:3" x14ac:dyDescent="0.35">
      <c r="A542" s="2">
        <v>22.5</v>
      </c>
      <c r="B542" s="2">
        <v>0.72</v>
      </c>
      <c r="C542" s="2">
        <v>1</v>
      </c>
    </row>
    <row r="543" spans="1:3" x14ac:dyDescent="0.35">
      <c r="A543" s="2">
        <v>22.5</v>
      </c>
      <c r="B543" s="2">
        <v>0.72</v>
      </c>
      <c r="C543" s="2">
        <v>1</v>
      </c>
    </row>
    <row r="544" spans="1:3" x14ac:dyDescent="0.35">
      <c r="A544" s="2">
        <v>22.5</v>
      </c>
      <c r="B544" s="2">
        <v>0.72</v>
      </c>
      <c r="C544" s="2">
        <v>1</v>
      </c>
    </row>
    <row r="545" spans="1:3" x14ac:dyDescent="0.35">
      <c r="A545" s="2">
        <v>22.5</v>
      </c>
      <c r="B545" s="2">
        <v>0.72</v>
      </c>
      <c r="C545" s="2">
        <v>1</v>
      </c>
    </row>
    <row r="546" spans="1:3" x14ac:dyDescent="0.35">
      <c r="A546" s="2">
        <v>22.5</v>
      </c>
      <c r="B546" s="2">
        <v>0.72</v>
      </c>
      <c r="C546" s="2">
        <v>1</v>
      </c>
    </row>
    <row r="547" spans="1:3" x14ac:dyDescent="0.35">
      <c r="A547" s="2">
        <v>22.5</v>
      </c>
      <c r="B547" s="2">
        <v>0.72</v>
      </c>
      <c r="C547" s="2">
        <v>1</v>
      </c>
    </row>
    <row r="548" spans="1:3" x14ac:dyDescent="0.35">
      <c r="A548" s="2">
        <v>22.5</v>
      </c>
      <c r="B548" s="2">
        <v>0.72</v>
      </c>
      <c r="C548" s="2">
        <v>1</v>
      </c>
    </row>
    <row r="549" spans="1:3" x14ac:dyDescent="0.35">
      <c r="A549" s="2">
        <v>22.5</v>
      </c>
      <c r="B549" s="2">
        <v>0.72</v>
      </c>
      <c r="C549" s="2">
        <v>2</v>
      </c>
    </row>
    <row r="550" spans="1:3" x14ac:dyDescent="0.35">
      <c r="A550" s="2">
        <v>30.5</v>
      </c>
      <c r="B550" s="2">
        <v>0.72</v>
      </c>
      <c r="C550" s="2">
        <v>1</v>
      </c>
    </row>
    <row r="551" spans="1:3" x14ac:dyDescent="0.35">
      <c r="A551" s="2">
        <v>30.5</v>
      </c>
      <c r="B551" s="2">
        <v>0.72</v>
      </c>
      <c r="C551" s="2">
        <v>1</v>
      </c>
    </row>
    <row r="552" spans="1:3" x14ac:dyDescent="0.35">
      <c r="A552" s="2">
        <v>30.5</v>
      </c>
      <c r="B552" s="2">
        <v>0.72</v>
      </c>
      <c r="C552" s="2">
        <v>1</v>
      </c>
    </row>
    <row r="553" spans="1:3" x14ac:dyDescent="0.35">
      <c r="A553" s="2">
        <v>30.5</v>
      </c>
      <c r="B553" s="2">
        <v>0.72</v>
      </c>
      <c r="C553" s="2">
        <v>1</v>
      </c>
    </row>
    <row r="554" spans="1:3" x14ac:dyDescent="0.35">
      <c r="A554" s="2">
        <v>30.5</v>
      </c>
      <c r="B554" s="2">
        <v>0.72</v>
      </c>
      <c r="C554" s="2">
        <v>1</v>
      </c>
    </row>
    <row r="555" spans="1:3" x14ac:dyDescent="0.35">
      <c r="A555" s="2">
        <v>30.5</v>
      </c>
      <c r="B555" s="2">
        <v>0.72</v>
      </c>
      <c r="C555" s="2">
        <v>2</v>
      </c>
    </row>
    <row r="556" spans="1:3" x14ac:dyDescent="0.35">
      <c r="A556" s="2">
        <v>30.5</v>
      </c>
      <c r="B556" s="2">
        <v>0.72</v>
      </c>
      <c r="C556" s="2">
        <v>2</v>
      </c>
    </row>
    <row r="557" spans="1:3" x14ac:dyDescent="0.35">
      <c r="A557" s="2">
        <v>30.5</v>
      </c>
      <c r="B557" s="2">
        <v>0.72</v>
      </c>
      <c r="C557" s="2">
        <v>2</v>
      </c>
    </row>
    <row r="558" spans="1:3" x14ac:dyDescent="0.35">
      <c r="A558" s="2">
        <v>30.5</v>
      </c>
      <c r="B558" s="2">
        <v>0.72</v>
      </c>
      <c r="C558" s="2">
        <v>2</v>
      </c>
    </row>
    <row r="559" spans="1:3" x14ac:dyDescent="0.35">
      <c r="A559" s="2">
        <v>42</v>
      </c>
      <c r="B559" s="2">
        <v>0.72</v>
      </c>
      <c r="C559" s="2">
        <v>1</v>
      </c>
    </row>
    <row r="560" spans="1:3" x14ac:dyDescent="0.35">
      <c r="A560" s="2">
        <v>42</v>
      </c>
      <c r="B560" s="2">
        <v>0.72</v>
      </c>
      <c r="C560" s="2">
        <v>1</v>
      </c>
    </row>
    <row r="561" spans="1:3" x14ac:dyDescent="0.35">
      <c r="A561" s="2">
        <v>42</v>
      </c>
      <c r="B561" s="2">
        <v>0.72</v>
      </c>
      <c r="C561" s="2">
        <v>1</v>
      </c>
    </row>
    <row r="562" spans="1:3" x14ac:dyDescent="0.35">
      <c r="A562" s="2">
        <v>42</v>
      </c>
      <c r="B562" s="2">
        <v>0.72</v>
      </c>
      <c r="C562" s="2">
        <v>1</v>
      </c>
    </row>
    <row r="563" spans="1:3" x14ac:dyDescent="0.35">
      <c r="A563" s="2">
        <v>42</v>
      </c>
      <c r="B563" s="2">
        <v>0.72</v>
      </c>
      <c r="C563" s="2">
        <v>1</v>
      </c>
    </row>
    <row r="564" spans="1:3" x14ac:dyDescent="0.35">
      <c r="A564" s="2">
        <v>42</v>
      </c>
      <c r="B564" s="2">
        <v>0.72</v>
      </c>
      <c r="C564" s="2">
        <v>2</v>
      </c>
    </row>
    <row r="565" spans="1:3" x14ac:dyDescent="0.35">
      <c r="A565" s="2">
        <v>42</v>
      </c>
      <c r="B565" s="2">
        <v>0.72</v>
      </c>
      <c r="C565" s="2">
        <v>2</v>
      </c>
    </row>
    <row r="566" spans="1:3" x14ac:dyDescent="0.35">
      <c r="A566" s="2">
        <v>42</v>
      </c>
      <c r="B566" s="2">
        <v>0.72</v>
      </c>
      <c r="C566" s="2">
        <v>2</v>
      </c>
    </row>
    <row r="567" spans="1:3" x14ac:dyDescent="0.35">
      <c r="A567" s="2">
        <v>42</v>
      </c>
      <c r="B567" s="2">
        <v>0.72</v>
      </c>
      <c r="C567" s="2">
        <v>2</v>
      </c>
    </row>
    <row r="568" spans="1:3" x14ac:dyDescent="0.35">
      <c r="A568" s="2">
        <v>48.5</v>
      </c>
      <c r="B568" s="2">
        <v>0.72</v>
      </c>
      <c r="C568" s="2">
        <v>1</v>
      </c>
    </row>
    <row r="569" spans="1:3" x14ac:dyDescent="0.35">
      <c r="A569" s="2">
        <v>48.5</v>
      </c>
      <c r="B569" s="2">
        <v>0.72</v>
      </c>
      <c r="C569" s="2">
        <v>1</v>
      </c>
    </row>
    <row r="570" spans="1:3" x14ac:dyDescent="0.35">
      <c r="A570" s="2">
        <v>48.5</v>
      </c>
      <c r="B570" s="2">
        <v>0.72</v>
      </c>
      <c r="C570" s="2">
        <v>1</v>
      </c>
    </row>
    <row r="571" spans="1:3" x14ac:dyDescent="0.35">
      <c r="A571" s="2">
        <v>48.5</v>
      </c>
      <c r="B571" s="2">
        <v>0.72</v>
      </c>
      <c r="C571" s="2">
        <v>2</v>
      </c>
    </row>
    <row r="572" spans="1:3" x14ac:dyDescent="0.35">
      <c r="A572" s="2">
        <v>48.5</v>
      </c>
      <c r="B572" s="2">
        <v>0.72</v>
      </c>
      <c r="C572" s="2">
        <v>2</v>
      </c>
    </row>
    <row r="573" spans="1:3" x14ac:dyDescent="0.35">
      <c r="A573" s="2">
        <v>48.5</v>
      </c>
      <c r="B573" s="2">
        <v>0.72</v>
      </c>
      <c r="C573" s="2">
        <v>2</v>
      </c>
    </row>
    <row r="574" spans="1:3" x14ac:dyDescent="0.35">
      <c r="A574" s="2">
        <v>48.5</v>
      </c>
      <c r="B574" s="2">
        <v>0.72</v>
      </c>
      <c r="C574" s="2">
        <v>2</v>
      </c>
    </row>
    <row r="575" spans="1:3" x14ac:dyDescent="0.35">
      <c r="A575" s="2">
        <v>48.5</v>
      </c>
      <c r="B575" s="2">
        <v>0.72</v>
      </c>
      <c r="C575" s="2">
        <v>1</v>
      </c>
    </row>
    <row r="576" spans="1:3" x14ac:dyDescent="0.35">
      <c r="A576" s="2">
        <v>48.5</v>
      </c>
      <c r="B576" s="2">
        <v>0.72</v>
      </c>
      <c r="C576" s="2">
        <v>1</v>
      </c>
    </row>
    <row r="577" spans="1:3" x14ac:dyDescent="0.35">
      <c r="A577" s="2">
        <v>58.5</v>
      </c>
      <c r="B577" s="2">
        <v>0.72</v>
      </c>
      <c r="C577" s="2">
        <v>1</v>
      </c>
    </row>
    <row r="578" spans="1:3" x14ac:dyDescent="0.35">
      <c r="A578" s="2">
        <v>58.5</v>
      </c>
      <c r="B578" s="2">
        <v>0.72</v>
      </c>
      <c r="C578" s="2">
        <v>1</v>
      </c>
    </row>
    <row r="579" spans="1:3" x14ac:dyDescent="0.35">
      <c r="A579" s="2">
        <v>58.5</v>
      </c>
      <c r="B579" s="2">
        <v>0.72</v>
      </c>
      <c r="C579" s="2">
        <v>2</v>
      </c>
    </row>
    <row r="580" spans="1:3" x14ac:dyDescent="0.35">
      <c r="A580" s="2">
        <v>58.5</v>
      </c>
      <c r="B580" s="2">
        <v>0.72</v>
      </c>
      <c r="C580" s="2">
        <v>2</v>
      </c>
    </row>
    <row r="581" spans="1:3" x14ac:dyDescent="0.35">
      <c r="A581" s="2">
        <v>58.5</v>
      </c>
      <c r="B581" s="2">
        <v>0.72</v>
      </c>
      <c r="C581" s="2">
        <v>2</v>
      </c>
    </row>
    <row r="582" spans="1:3" x14ac:dyDescent="0.35">
      <c r="A582" s="2">
        <v>58.5</v>
      </c>
      <c r="B582" s="2">
        <v>0.72</v>
      </c>
      <c r="C582" s="2">
        <v>2</v>
      </c>
    </row>
    <row r="583" spans="1:3" x14ac:dyDescent="0.35">
      <c r="A583" s="2">
        <v>58.5</v>
      </c>
      <c r="B583" s="2">
        <v>0.72</v>
      </c>
      <c r="C583" s="2">
        <v>1</v>
      </c>
    </row>
    <row r="584" spans="1:3" x14ac:dyDescent="0.35">
      <c r="A584" s="2">
        <v>58.5</v>
      </c>
      <c r="B584" s="2">
        <v>0.72</v>
      </c>
      <c r="C584" s="2">
        <v>1</v>
      </c>
    </row>
    <row r="585" spans="1:3" x14ac:dyDescent="0.35">
      <c r="A585" s="2">
        <v>58.5</v>
      </c>
      <c r="B585" s="2">
        <v>0.72</v>
      </c>
      <c r="C585" s="2">
        <v>1</v>
      </c>
    </row>
    <row r="586" spans="1:3" x14ac:dyDescent="0.35">
      <c r="A586" s="2">
        <v>66.5</v>
      </c>
      <c r="B586" s="2">
        <v>0.72</v>
      </c>
      <c r="C586" s="2">
        <v>1</v>
      </c>
    </row>
    <row r="587" spans="1:3" x14ac:dyDescent="0.35">
      <c r="A587" s="2">
        <v>66.5</v>
      </c>
      <c r="B587" s="2">
        <v>0.72</v>
      </c>
      <c r="C587" s="2">
        <v>1</v>
      </c>
    </row>
    <row r="588" spans="1:3" x14ac:dyDescent="0.35">
      <c r="A588" s="2">
        <v>66.5</v>
      </c>
      <c r="B588" s="2">
        <v>0.72</v>
      </c>
      <c r="C588" s="2">
        <v>1</v>
      </c>
    </row>
    <row r="589" spans="1:3" x14ac:dyDescent="0.35">
      <c r="A589" s="2">
        <v>66.5</v>
      </c>
      <c r="B589" s="2">
        <v>0.72</v>
      </c>
      <c r="C589" s="2">
        <v>2</v>
      </c>
    </row>
    <row r="590" spans="1:3" x14ac:dyDescent="0.35">
      <c r="A590" s="2">
        <v>66.5</v>
      </c>
      <c r="B590" s="2">
        <v>0.72</v>
      </c>
      <c r="C590" s="2">
        <v>2</v>
      </c>
    </row>
    <row r="591" spans="1:3" x14ac:dyDescent="0.35">
      <c r="A591" s="2">
        <v>66.5</v>
      </c>
      <c r="B591" s="2">
        <v>0.72</v>
      </c>
      <c r="C591" s="2">
        <v>2</v>
      </c>
    </row>
    <row r="592" spans="1:3" x14ac:dyDescent="0.35">
      <c r="A592" s="2">
        <v>66.5</v>
      </c>
      <c r="B592" s="2">
        <v>0.72</v>
      </c>
      <c r="C592" s="2">
        <v>2</v>
      </c>
    </row>
    <row r="593" spans="1:3" x14ac:dyDescent="0.35">
      <c r="A593" s="2">
        <v>66.5</v>
      </c>
      <c r="B593" s="2">
        <v>0.72</v>
      </c>
      <c r="C593" s="2">
        <v>1</v>
      </c>
    </row>
    <row r="594" spans="1:3" x14ac:dyDescent="0.35">
      <c r="A594" s="2">
        <v>66.5</v>
      </c>
      <c r="B594" s="2">
        <v>0.72</v>
      </c>
      <c r="C594" s="2">
        <v>1</v>
      </c>
    </row>
    <row r="595" spans="1:3" x14ac:dyDescent="0.35">
      <c r="A595" s="2">
        <v>2.5</v>
      </c>
      <c r="B595" s="2">
        <v>1.08</v>
      </c>
      <c r="C595" s="2">
        <v>1</v>
      </c>
    </row>
    <row r="596" spans="1:3" x14ac:dyDescent="0.35">
      <c r="A596" s="2">
        <v>2.5</v>
      </c>
      <c r="B596" s="2">
        <v>1.08</v>
      </c>
      <c r="C596" s="2">
        <v>1</v>
      </c>
    </row>
    <row r="597" spans="1:3" x14ac:dyDescent="0.35">
      <c r="A597" s="2">
        <v>2.5</v>
      </c>
      <c r="B597" s="2">
        <v>1.08</v>
      </c>
      <c r="C597" s="2">
        <v>1</v>
      </c>
    </row>
    <row r="598" spans="1:3" x14ac:dyDescent="0.35">
      <c r="A598" s="2">
        <v>2.5</v>
      </c>
      <c r="B598" s="2">
        <v>1.08</v>
      </c>
      <c r="C598" s="2">
        <v>1</v>
      </c>
    </row>
    <row r="599" spans="1:3" x14ac:dyDescent="0.35">
      <c r="A599" s="2">
        <v>2.5</v>
      </c>
      <c r="B599" s="2">
        <v>1.08</v>
      </c>
      <c r="C599" s="2">
        <v>1</v>
      </c>
    </row>
    <row r="600" spans="1:3" x14ac:dyDescent="0.35">
      <c r="A600" s="2">
        <v>2.5</v>
      </c>
      <c r="B600" s="2">
        <v>1.08</v>
      </c>
      <c r="C600" s="2">
        <v>1</v>
      </c>
    </row>
    <row r="601" spans="1:3" x14ac:dyDescent="0.35">
      <c r="A601" s="2">
        <v>2.5</v>
      </c>
      <c r="B601" s="2">
        <v>1.08</v>
      </c>
      <c r="C601" s="2">
        <v>1</v>
      </c>
    </row>
    <row r="602" spans="1:3" x14ac:dyDescent="0.35">
      <c r="A602" s="2">
        <v>2.5</v>
      </c>
      <c r="B602" s="2">
        <v>1.08</v>
      </c>
      <c r="C602" s="2">
        <v>1</v>
      </c>
    </row>
    <row r="603" spans="1:3" x14ac:dyDescent="0.35">
      <c r="A603" s="2">
        <v>5.5</v>
      </c>
      <c r="B603" s="2">
        <v>1.08</v>
      </c>
      <c r="C603" s="2">
        <v>1</v>
      </c>
    </row>
    <row r="604" spans="1:3" x14ac:dyDescent="0.35">
      <c r="A604" s="2">
        <v>5.5</v>
      </c>
      <c r="B604" s="2">
        <v>1.08</v>
      </c>
      <c r="C604" s="2">
        <v>1</v>
      </c>
    </row>
    <row r="605" spans="1:3" x14ac:dyDescent="0.35">
      <c r="A605" s="2">
        <v>5.5</v>
      </c>
      <c r="B605" s="2">
        <v>1.08</v>
      </c>
      <c r="C605" s="2">
        <v>1</v>
      </c>
    </row>
    <row r="606" spans="1:3" x14ac:dyDescent="0.35">
      <c r="A606" s="2">
        <v>5.5</v>
      </c>
      <c r="B606" s="2">
        <v>1.08</v>
      </c>
      <c r="C606" s="2">
        <v>1</v>
      </c>
    </row>
    <row r="607" spans="1:3" x14ac:dyDescent="0.35">
      <c r="A607" s="2">
        <v>5.5</v>
      </c>
      <c r="B607" s="2">
        <v>1.08</v>
      </c>
      <c r="C607" s="2">
        <v>1</v>
      </c>
    </row>
    <row r="608" spans="1:3" x14ac:dyDescent="0.35">
      <c r="A608" s="2">
        <v>5.5</v>
      </c>
      <c r="B608" s="2">
        <v>1.08</v>
      </c>
      <c r="C608" s="2">
        <v>1</v>
      </c>
    </row>
    <row r="609" spans="1:3" x14ac:dyDescent="0.35">
      <c r="A609" s="2">
        <v>5.5</v>
      </c>
      <c r="B609" s="2">
        <v>1.08</v>
      </c>
      <c r="C609" s="2">
        <v>1</v>
      </c>
    </row>
    <row r="610" spans="1:3" x14ac:dyDescent="0.35">
      <c r="A610" s="2">
        <v>5.5</v>
      </c>
      <c r="B610" s="2">
        <v>1.08</v>
      </c>
      <c r="C610" s="2">
        <v>1</v>
      </c>
    </row>
    <row r="611" spans="1:3" x14ac:dyDescent="0.35">
      <c r="A611" s="2">
        <v>9.5</v>
      </c>
      <c r="B611" s="2">
        <v>1.08</v>
      </c>
      <c r="C611" s="2">
        <v>1</v>
      </c>
    </row>
    <row r="612" spans="1:3" x14ac:dyDescent="0.35">
      <c r="A612" s="2">
        <v>9.5</v>
      </c>
      <c r="B612" s="2">
        <v>1.08</v>
      </c>
      <c r="C612" s="2">
        <v>1</v>
      </c>
    </row>
    <row r="613" spans="1:3" x14ac:dyDescent="0.35">
      <c r="A613" s="2">
        <v>9.5</v>
      </c>
      <c r="B613" s="2">
        <v>1.08</v>
      </c>
      <c r="C613" s="2">
        <v>1</v>
      </c>
    </row>
    <row r="614" spans="1:3" x14ac:dyDescent="0.35">
      <c r="A614" s="2">
        <v>9.5</v>
      </c>
      <c r="B614" s="2">
        <v>1.08</v>
      </c>
      <c r="C614" s="2">
        <v>1</v>
      </c>
    </row>
    <row r="615" spans="1:3" x14ac:dyDescent="0.35">
      <c r="A615" s="2">
        <v>9.5</v>
      </c>
      <c r="B615" s="2">
        <v>1.08</v>
      </c>
      <c r="C615" s="2">
        <v>1</v>
      </c>
    </row>
    <row r="616" spans="1:3" x14ac:dyDescent="0.35">
      <c r="A616" s="2">
        <v>9.5</v>
      </c>
      <c r="B616" s="2">
        <v>1.08</v>
      </c>
      <c r="C616" s="2">
        <v>1</v>
      </c>
    </row>
    <row r="617" spans="1:3" x14ac:dyDescent="0.35">
      <c r="A617" s="2">
        <v>9.5</v>
      </c>
      <c r="B617" s="2">
        <v>1.08</v>
      </c>
      <c r="C617" s="2">
        <v>1</v>
      </c>
    </row>
    <row r="618" spans="1:3" x14ac:dyDescent="0.35">
      <c r="A618" s="2">
        <v>9.5</v>
      </c>
      <c r="B618" s="2">
        <v>1.08</v>
      </c>
      <c r="C618" s="2">
        <v>1</v>
      </c>
    </row>
    <row r="619" spans="1:3" x14ac:dyDescent="0.35">
      <c r="A619" s="2">
        <v>12.5</v>
      </c>
      <c r="B619" s="2">
        <v>1.08</v>
      </c>
      <c r="C619" s="2">
        <v>1</v>
      </c>
    </row>
    <row r="620" spans="1:3" x14ac:dyDescent="0.35">
      <c r="A620" s="2">
        <v>12.5</v>
      </c>
      <c r="B620" s="2">
        <v>1.08</v>
      </c>
      <c r="C620" s="2">
        <v>1</v>
      </c>
    </row>
    <row r="621" spans="1:3" x14ac:dyDescent="0.35">
      <c r="A621" s="2">
        <v>12.5</v>
      </c>
      <c r="B621" s="2">
        <v>1.08</v>
      </c>
      <c r="C621" s="2">
        <v>1</v>
      </c>
    </row>
    <row r="622" spans="1:3" x14ac:dyDescent="0.35">
      <c r="A622" s="2">
        <v>12.5</v>
      </c>
      <c r="B622" s="2">
        <v>1.08</v>
      </c>
      <c r="C622" s="2">
        <v>1</v>
      </c>
    </row>
    <row r="623" spans="1:3" x14ac:dyDescent="0.35">
      <c r="A623" s="2">
        <v>12.5</v>
      </c>
      <c r="B623" s="2">
        <v>1.08</v>
      </c>
      <c r="C623" s="2">
        <v>1</v>
      </c>
    </row>
    <row r="624" spans="1:3" x14ac:dyDescent="0.35">
      <c r="A624" s="2">
        <v>12.5</v>
      </c>
      <c r="B624" s="2">
        <v>1.08</v>
      </c>
      <c r="C624" s="2">
        <v>1</v>
      </c>
    </row>
    <row r="625" spans="1:3" x14ac:dyDescent="0.35">
      <c r="A625" s="2">
        <v>12.5</v>
      </c>
      <c r="B625" s="2">
        <v>1.08</v>
      </c>
      <c r="C625" s="2">
        <v>1</v>
      </c>
    </row>
    <row r="626" spans="1:3" x14ac:dyDescent="0.35">
      <c r="A626" s="2">
        <v>12.5</v>
      </c>
      <c r="B626" s="2">
        <v>1.08</v>
      </c>
      <c r="C626" s="2">
        <v>1</v>
      </c>
    </row>
    <row r="627" spans="1:3" x14ac:dyDescent="0.35">
      <c r="A627" s="2">
        <v>16.5</v>
      </c>
      <c r="B627" s="2">
        <v>1.08</v>
      </c>
      <c r="C627" s="2">
        <v>1</v>
      </c>
    </row>
    <row r="628" spans="1:3" x14ac:dyDescent="0.35">
      <c r="A628" s="2">
        <v>16.5</v>
      </c>
      <c r="B628" s="2">
        <v>1.08</v>
      </c>
      <c r="C628" s="2">
        <v>1</v>
      </c>
    </row>
    <row r="629" spans="1:3" x14ac:dyDescent="0.35">
      <c r="A629" s="2">
        <v>16.5</v>
      </c>
      <c r="B629" s="2">
        <v>1.08</v>
      </c>
      <c r="C629" s="2">
        <v>1</v>
      </c>
    </row>
    <row r="630" spans="1:3" x14ac:dyDescent="0.35">
      <c r="A630" s="2">
        <v>16.5</v>
      </c>
      <c r="B630" s="2">
        <v>1.08</v>
      </c>
      <c r="C630" s="2">
        <v>1</v>
      </c>
    </row>
    <row r="631" spans="1:3" x14ac:dyDescent="0.35">
      <c r="A631" s="2">
        <v>16.5</v>
      </c>
      <c r="B631" s="2">
        <v>1.08</v>
      </c>
      <c r="C631" s="2">
        <v>1</v>
      </c>
    </row>
    <row r="632" spans="1:3" x14ac:dyDescent="0.35">
      <c r="A632" s="2">
        <v>16.5</v>
      </c>
      <c r="B632" s="2">
        <v>1.08</v>
      </c>
      <c r="C632" s="2">
        <v>1</v>
      </c>
    </row>
    <row r="633" spans="1:3" x14ac:dyDescent="0.35">
      <c r="A633" s="2">
        <v>16.5</v>
      </c>
      <c r="B633" s="2">
        <v>1.08</v>
      </c>
      <c r="C633" s="2">
        <v>1</v>
      </c>
    </row>
    <row r="634" spans="1:3" x14ac:dyDescent="0.35">
      <c r="A634" s="2">
        <v>16.5</v>
      </c>
      <c r="B634" s="2">
        <v>1.08</v>
      </c>
      <c r="C634" s="2">
        <v>1</v>
      </c>
    </row>
    <row r="635" spans="1:3" x14ac:dyDescent="0.35">
      <c r="A635" s="2">
        <v>22.5</v>
      </c>
      <c r="B635" s="2">
        <v>1.08</v>
      </c>
      <c r="C635" s="2">
        <v>1</v>
      </c>
    </row>
    <row r="636" spans="1:3" x14ac:dyDescent="0.35">
      <c r="A636" s="2">
        <v>22.5</v>
      </c>
      <c r="B636" s="2">
        <v>1.08</v>
      </c>
      <c r="C636" s="2">
        <v>1</v>
      </c>
    </row>
    <row r="637" spans="1:3" x14ac:dyDescent="0.35">
      <c r="A637" s="2">
        <v>22.5</v>
      </c>
      <c r="B637" s="2">
        <v>1.08</v>
      </c>
      <c r="C637" s="2">
        <v>1</v>
      </c>
    </row>
    <row r="638" spans="1:3" x14ac:dyDescent="0.35">
      <c r="A638" s="2">
        <v>22.5</v>
      </c>
      <c r="B638" s="2">
        <v>1.08</v>
      </c>
      <c r="C638" s="2">
        <v>1</v>
      </c>
    </row>
    <row r="639" spans="1:3" x14ac:dyDescent="0.35">
      <c r="A639" s="2">
        <v>22.5</v>
      </c>
      <c r="B639" s="2">
        <v>1.08</v>
      </c>
      <c r="C639" s="2">
        <v>1</v>
      </c>
    </row>
    <row r="640" spans="1:3" x14ac:dyDescent="0.35">
      <c r="A640" s="2">
        <v>22.5</v>
      </c>
      <c r="B640" s="2">
        <v>1.08</v>
      </c>
      <c r="C640" s="2">
        <v>1</v>
      </c>
    </row>
    <row r="641" spans="1:3" x14ac:dyDescent="0.35">
      <c r="A641" s="2">
        <v>22.5</v>
      </c>
      <c r="B641" s="2">
        <v>1.08</v>
      </c>
      <c r="C641" s="2">
        <v>2</v>
      </c>
    </row>
    <row r="642" spans="1:3" x14ac:dyDescent="0.35">
      <c r="A642" s="2">
        <v>22.5</v>
      </c>
      <c r="B642" s="2">
        <v>1.08</v>
      </c>
      <c r="C642" s="2">
        <v>2</v>
      </c>
    </row>
    <row r="643" spans="1:3" x14ac:dyDescent="0.35">
      <c r="A643" s="2">
        <v>30.5</v>
      </c>
      <c r="B643" s="2">
        <v>1.08</v>
      </c>
      <c r="C643" s="2">
        <v>1</v>
      </c>
    </row>
    <row r="644" spans="1:3" x14ac:dyDescent="0.35">
      <c r="A644" s="2">
        <v>30.5</v>
      </c>
      <c r="B644" s="2">
        <v>1.08</v>
      </c>
      <c r="C644" s="2">
        <v>1</v>
      </c>
    </row>
    <row r="645" spans="1:3" x14ac:dyDescent="0.35">
      <c r="A645" s="2">
        <v>30.5</v>
      </c>
      <c r="B645" s="2">
        <v>1.08</v>
      </c>
      <c r="C645" s="2">
        <v>1</v>
      </c>
    </row>
    <row r="646" spans="1:3" x14ac:dyDescent="0.35">
      <c r="A646" s="2">
        <v>30.5</v>
      </c>
      <c r="B646" s="2">
        <v>1.08</v>
      </c>
      <c r="C646" s="2">
        <v>1</v>
      </c>
    </row>
    <row r="647" spans="1:3" x14ac:dyDescent="0.35">
      <c r="A647" s="2">
        <v>30.5</v>
      </c>
      <c r="B647" s="2">
        <v>1.08</v>
      </c>
      <c r="C647" s="2">
        <v>2</v>
      </c>
    </row>
    <row r="648" spans="1:3" x14ac:dyDescent="0.35">
      <c r="A648" s="2">
        <v>30.5</v>
      </c>
      <c r="B648" s="2">
        <v>1.08</v>
      </c>
      <c r="C648" s="2">
        <v>2</v>
      </c>
    </row>
    <row r="649" spans="1:3" x14ac:dyDescent="0.35">
      <c r="A649" s="2">
        <v>30.5</v>
      </c>
      <c r="B649" s="2">
        <v>1.08</v>
      </c>
      <c r="C649" s="2">
        <v>2</v>
      </c>
    </row>
    <row r="650" spans="1:3" x14ac:dyDescent="0.35">
      <c r="A650" s="2">
        <v>30.5</v>
      </c>
      <c r="B650" s="2">
        <v>1.08</v>
      </c>
      <c r="C650" s="2">
        <v>2</v>
      </c>
    </row>
    <row r="651" spans="1:3" x14ac:dyDescent="0.35">
      <c r="A651" s="2">
        <v>42</v>
      </c>
      <c r="B651" s="2">
        <v>1.08</v>
      </c>
      <c r="C651" s="2">
        <v>2</v>
      </c>
    </row>
    <row r="652" spans="1:3" x14ac:dyDescent="0.35">
      <c r="A652" s="2">
        <v>42</v>
      </c>
      <c r="B652" s="2">
        <v>1.08</v>
      </c>
      <c r="C652" s="2">
        <v>2</v>
      </c>
    </row>
    <row r="653" spans="1:3" x14ac:dyDescent="0.35">
      <c r="A653" s="2">
        <v>42</v>
      </c>
      <c r="B653" s="2">
        <v>1.08</v>
      </c>
      <c r="C653" s="2">
        <v>2</v>
      </c>
    </row>
    <row r="654" spans="1:3" x14ac:dyDescent="0.35">
      <c r="A654" s="2">
        <v>42</v>
      </c>
      <c r="B654" s="2">
        <v>1.08</v>
      </c>
      <c r="C654" s="2">
        <v>2</v>
      </c>
    </row>
    <row r="655" spans="1:3" x14ac:dyDescent="0.35">
      <c r="A655" s="2">
        <v>42</v>
      </c>
      <c r="B655" s="2">
        <v>1.08</v>
      </c>
      <c r="C655" s="2">
        <v>2</v>
      </c>
    </row>
    <row r="656" spans="1:3" x14ac:dyDescent="0.35">
      <c r="A656" s="2">
        <v>42</v>
      </c>
      <c r="B656" s="2">
        <v>1.08</v>
      </c>
      <c r="C656" s="2">
        <v>2</v>
      </c>
    </row>
    <row r="657" spans="1:3" x14ac:dyDescent="0.35">
      <c r="A657" s="2">
        <v>42</v>
      </c>
      <c r="B657" s="2">
        <v>1.08</v>
      </c>
      <c r="C657" s="2">
        <v>2</v>
      </c>
    </row>
    <row r="658" spans="1:3" x14ac:dyDescent="0.35">
      <c r="A658" s="2">
        <v>42</v>
      </c>
      <c r="B658" s="2">
        <v>1.08</v>
      </c>
      <c r="C658" s="2">
        <v>2</v>
      </c>
    </row>
    <row r="659" spans="1:3" x14ac:dyDescent="0.35">
      <c r="A659" s="2">
        <v>48.5</v>
      </c>
      <c r="B659" s="2">
        <v>1.08</v>
      </c>
      <c r="C659" s="2">
        <v>2</v>
      </c>
    </row>
    <row r="660" spans="1:3" x14ac:dyDescent="0.35">
      <c r="A660" s="2">
        <v>48.5</v>
      </c>
      <c r="B660" s="2">
        <v>1.08</v>
      </c>
      <c r="C660" s="2">
        <v>2</v>
      </c>
    </row>
    <row r="661" spans="1:3" x14ac:dyDescent="0.35">
      <c r="A661" s="2">
        <v>48.5</v>
      </c>
      <c r="B661" s="2">
        <v>1.08</v>
      </c>
      <c r="C661" s="2">
        <v>2</v>
      </c>
    </row>
    <row r="662" spans="1:3" x14ac:dyDescent="0.35">
      <c r="A662" s="2">
        <v>48.5</v>
      </c>
      <c r="B662" s="2">
        <v>1.08</v>
      </c>
      <c r="C662" s="2">
        <v>2</v>
      </c>
    </row>
    <row r="663" spans="1:3" x14ac:dyDescent="0.35">
      <c r="A663" s="2">
        <v>48.5</v>
      </c>
      <c r="B663" s="2">
        <v>1.08</v>
      </c>
      <c r="C663" s="2">
        <v>2</v>
      </c>
    </row>
    <row r="664" spans="1:3" x14ac:dyDescent="0.35">
      <c r="A664" s="2">
        <v>48.5</v>
      </c>
      <c r="B664" s="2">
        <v>1.08</v>
      </c>
      <c r="C664" s="2">
        <v>2</v>
      </c>
    </row>
    <row r="665" spans="1:3" x14ac:dyDescent="0.35">
      <c r="A665" s="2">
        <v>48.5</v>
      </c>
      <c r="B665" s="2">
        <v>1.08</v>
      </c>
      <c r="C665" s="2">
        <v>2</v>
      </c>
    </row>
    <row r="666" spans="1:3" x14ac:dyDescent="0.35">
      <c r="A666" s="2">
        <v>48.5</v>
      </c>
      <c r="B666" s="2">
        <v>1.08</v>
      </c>
      <c r="C666" s="2">
        <v>2</v>
      </c>
    </row>
    <row r="667" spans="1:3" x14ac:dyDescent="0.35">
      <c r="A667" s="2">
        <v>58.5</v>
      </c>
      <c r="B667" s="2">
        <v>1.08</v>
      </c>
      <c r="C667" s="2">
        <v>2</v>
      </c>
    </row>
    <row r="668" spans="1:3" x14ac:dyDescent="0.35">
      <c r="A668" s="2">
        <v>58.5</v>
      </c>
      <c r="B668" s="2">
        <v>1.08</v>
      </c>
      <c r="C668" s="2">
        <v>2</v>
      </c>
    </row>
    <row r="669" spans="1:3" x14ac:dyDescent="0.35">
      <c r="A669" s="2">
        <v>58.5</v>
      </c>
      <c r="B669" s="2">
        <v>1.08</v>
      </c>
      <c r="C669" s="2">
        <v>2</v>
      </c>
    </row>
    <row r="670" spans="1:3" x14ac:dyDescent="0.35">
      <c r="A670" s="2">
        <v>58.5</v>
      </c>
      <c r="B670" s="2">
        <v>1.08</v>
      </c>
      <c r="C670" s="2">
        <v>2</v>
      </c>
    </row>
    <row r="671" spans="1:3" x14ac:dyDescent="0.35">
      <c r="A671" s="2">
        <v>58.5</v>
      </c>
      <c r="B671" s="2">
        <v>1.08</v>
      </c>
      <c r="C671" s="2">
        <v>2</v>
      </c>
    </row>
    <row r="672" spans="1:3" x14ac:dyDescent="0.35">
      <c r="A672" s="2">
        <v>58.5</v>
      </c>
      <c r="B672" s="2">
        <v>1.08</v>
      </c>
      <c r="C672" s="2">
        <v>2</v>
      </c>
    </row>
    <row r="673" spans="1:3" x14ac:dyDescent="0.35">
      <c r="A673" s="2">
        <v>58.5</v>
      </c>
      <c r="B673" s="2">
        <v>1.08</v>
      </c>
      <c r="C673" s="2">
        <v>2</v>
      </c>
    </row>
    <row r="674" spans="1:3" x14ac:dyDescent="0.35">
      <c r="A674" s="2">
        <v>58.5</v>
      </c>
      <c r="B674" s="2">
        <v>1.08</v>
      </c>
      <c r="C674" s="2">
        <v>2</v>
      </c>
    </row>
    <row r="675" spans="1:3" x14ac:dyDescent="0.35">
      <c r="A675" s="2">
        <v>66.5</v>
      </c>
      <c r="B675" s="2">
        <v>1.08</v>
      </c>
      <c r="C675" s="2">
        <v>2</v>
      </c>
    </row>
    <row r="676" spans="1:3" x14ac:dyDescent="0.35">
      <c r="A676" s="2">
        <v>66.5</v>
      </c>
      <c r="B676" s="2">
        <v>1.08</v>
      </c>
      <c r="C676" s="2">
        <v>2</v>
      </c>
    </row>
    <row r="677" spans="1:3" x14ac:dyDescent="0.35">
      <c r="A677" s="2">
        <v>66.5</v>
      </c>
      <c r="B677" s="2">
        <v>1.08</v>
      </c>
      <c r="C677" s="2">
        <v>2</v>
      </c>
    </row>
    <row r="678" spans="1:3" x14ac:dyDescent="0.35">
      <c r="A678" s="2">
        <v>66.5</v>
      </c>
      <c r="B678" s="2">
        <v>1.08</v>
      </c>
      <c r="C678" s="2">
        <v>2</v>
      </c>
    </row>
    <row r="679" spans="1:3" x14ac:dyDescent="0.35">
      <c r="A679" s="2">
        <v>66.5</v>
      </c>
      <c r="B679" s="2">
        <v>1.08</v>
      </c>
      <c r="C679" s="2">
        <v>2</v>
      </c>
    </row>
    <row r="680" spans="1:3" x14ac:dyDescent="0.35">
      <c r="A680" s="2">
        <v>66.5</v>
      </c>
      <c r="B680" s="2">
        <v>1.08</v>
      </c>
      <c r="C680" s="2">
        <v>2</v>
      </c>
    </row>
    <row r="681" spans="1:3" x14ac:dyDescent="0.35">
      <c r="A681" s="2">
        <v>66.5</v>
      </c>
      <c r="B681" s="2">
        <v>1.08</v>
      </c>
      <c r="C681" s="2">
        <v>2</v>
      </c>
    </row>
    <row r="682" spans="1:3" x14ac:dyDescent="0.35">
      <c r="A682" s="2">
        <v>66.5</v>
      </c>
      <c r="B682" s="2">
        <v>1.08</v>
      </c>
      <c r="C682" s="2">
        <v>2</v>
      </c>
    </row>
    <row r="683" spans="1:3" x14ac:dyDescent="0.35">
      <c r="A683" s="2">
        <v>2.5</v>
      </c>
      <c r="B683" s="2">
        <v>1.6</v>
      </c>
      <c r="C683" s="2">
        <v>1</v>
      </c>
    </row>
    <row r="684" spans="1:3" x14ac:dyDescent="0.35">
      <c r="A684" s="2">
        <v>2.5</v>
      </c>
      <c r="B684" s="2">
        <v>1.6</v>
      </c>
      <c r="C684" s="2">
        <v>1</v>
      </c>
    </row>
    <row r="685" spans="1:3" x14ac:dyDescent="0.35">
      <c r="A685" s="2">
        <v>2.5</v>
      </c>
      <c r="B685" s="2">
        <v>1.6</v>
      </c>
      <c r="C685" s="2">
        <v>1</v>
      </c>
    </row>
    <row r="686" spans="1:3" x14ac:dyDescent="0.35">
      <c r="A686" s="2">
        <v>2.5</v>
      </c>
      <c r="B686" s="2">
        <v>1.6</v>
      </c>
      <c r="C686" s="2">
        <v>1</v>
      </c>
    </row>
    <row r="687" spans="1:3" x14ac:dyDescent="0.35">
      <c r="A687" s="2">
        <v>2.5</v>
      </c>
      <c r="B687" s="2">
        <v>1.6</v>
      </c>
      <c r="C687" s="2">
        <v>1</v>
      </c>
    </row>
    <row r="688" spans="1:3" x14ac:dyDescent="0.35">
      <c r="A688" s="2">
        <v>2.5</v>
      </c>
      <c r="B688" s="2">
        <v>1.6</v>
      </c>
      <c r="C688" s="2">
        <v>1</v>
      </c>
    </row>
    <row r="689" spans="1:3" x14ac:dyDescent="0.35">
      <c r="A689" s="2">
        <v>2.5</v>
      </c>
      <c r="B689" s="2">
        <v>1.6</v>
      </c>
      <c r="C689" s="2">
        <v>1</v>
      </c>
    </row>
    <row r="690" spans="1:3" x14ac:dyDescent="0.35">
      <c r="A690" s="2">
        <v>2.5</v>
      </c>
      <c r="B690" s="2">
        <v>1.6</v>
      </c>
      <c r="C690" s="2">
        <v>1</v>
      </c>
    </row>
    <row r="691" spans="1:3" x14ac:dyDescent="0.35">
      <c r="A691" s="2">
        <v>2.5</v>
      </c>
      <c r="B691" s="2">
        <v>1.6</v>
      </c>
      <c r="C691" s="2">
        <v>1</v>
      </c>
    </row>
    <row r="692" spans="1:3" x14ac:dyDescent="0.35">
      <c r="A692" s="2">
        <v>2.5</v>
      </c>
      <c r="B692" s="2">
        <v>1.6</v>
      </c>
      <c r="C692" s="2">
        <v>1</v>
      </c>
    </row>
    <row r="693" spans="1:3" x14ac:dyDescent="0.35">
      <c r="A693" s="2">
        <v>2.5</v>
      </c>
      <c r="B693" s="2">
        <v>1.6</v>
      </c>
      <c r="C693" s="2">
        <v>1</v>
      </c>
    </row>
    <row r="694" spans="1:3" x14ac:dyDescent="0.35">
      <c r="A694" s="2">
        <v>5.5</v>
      </c>
      <c r="B694" s="2">
        <v>1.6</v>
      </c>
      <c r="C694" s="2">
        <v>1</v>
      </c>
    </row>
    <row r="695" spans="1:3" x14ac:dyDescent="0.35">
      <c r="A695" s="2">
        <v>5.5</v>
      </c>
      <c r="B695" s="2">
        <v>1.6</v>
      </c>
      <c r="C695" s="2">
        <v>1</v>
      </c>
    </row>
    <row r="696" spans="1:3" x14ac:dyDescent="0.35">
      <c r="A696" s="2">
        <v>5.5</v>
      </c>
      <c r="B696" s="2">
        <v>1.6</v>
      </c>
      <c r="C696" s="2">
        <v>1</v>
      </c>
    </row>
    <row r="697" spans="1:3" x14ac:dyDescent="0.35">
      <c r="A697" s="2">
        <v>5.5</v>
      </c>
      <c r="B697" s="2">
        <v>1.6</v>
      </c>
      <c r="C697" s="2">
        <v>1</v>
      </c>
    </row>
    <row r="698" spans="1:3" x14ac:dyDescent="0.35">
      <c r="A698" s="2">
        <v>5.5</v>
      </c>
      <c r="B698" s="2">
        <v>1.6</v>
      </c>
      <c r="C698" s="2">
        <v>1</v>
      </c>
    </row>
    <row r="699" spans="1:3" x14ac:dyDescent="0.35">
      <c r="A699" s="2">
        <v>5.5</v>
      </c>
      <c r="B699" s="2">
        <v>1.6</v>
      </c>
      <c r="C699" s="2">
        <v>1</v>
      </c>
    </row>
    <row r="700" spans="1:3" x14ac:dyDescent="0.35">
      <c r="A700" s="2">
        <v>5.5</v>
      </c>
      <c r="B700" s="2">
        <v>1.6</v>
      </c>
      <c r="C700" s="2">
        <v>1</v>
      </c>
    </row>
    <row r="701" spans="1:3" x14ac:dyDescent="0.35">
      <c r="A701" s="2">
        <v>5.5</v>
      </c>
      <c r="B701" s="2">
        <v>1.6</v>
      </c>
      <c r="C701" s="2">
        <v>1</v>
      </c>
    </row>
    <row r="702" spans="1:3" x14ac:dyDescent="0.35">
      <c r="A702" s="2">
        <v>5.5</v>
      </c>
      <c r="B702" s="2">
        <v>1.6</v>
      </c>
      <c r="C702" s="2">
        <v>1</v>
      </c>
    </row>
    <row r="703" spans="1:3" x14ac:dyDescent="0.35">
      <c r="A703" s="2">
        <v>5.5</v>
      </c>
      <c r="B703" s="2">
        <v>1.6</v>
      </c>
      <c r="C703" s="2">
        <v>1</v>
      </c>
    </row>
    <row r="704" spans="1:3" x14ac:dyDescent="0.35">
      <c r="A704" s="2">
        <v>5.5</v>
      </c>
      <c r="B704" s="2">
        <v>1.6</v>
      </c>
      <c r="C704" s="2">
        <v>1</v>
      </c>
    </row>
    <row r="705" spans="1:3" x14ac:dyDescent="0.35">
      <c r="A705" s="2">
        <v>9.5</v>
      </c>
      <c r="B705" s="2">
        <v>1.6</v>
      </c>
      <c r="C705" s="2">
        <v>1</v>
      </c>
    </row>
    <row r="706" spans="1:3" x14ac:dyDescent="0.35">
      <c r="A706" s="2">
        <v>9.5</v>
      </c>
      <c r="B706" s="2">
        <v>1.6</v>
      </c>
      <c r="C706" s="2">
        <v>1</v>
      </c>
    </row>
    <row r="707" spans="1:3" x14ac:dyDescent="0.35">
      <c r="A707" s="2">
        <v>9.5</v>
      </c>
      <c r="B707" s="2">
        <v>1.6</v>
      </c>
      <c r="C707" s="2">
        <v>1</v>
      </c>
    </row>
    <row r="708" spans="1:3" x14ac:dyDescent="0.35">
      <c r="A708" s="2">
        <v>9.5</v>
      </c>
      <c r="B708" s="2">
        <v>1.6</v>
      </c>
      <c r="C708" s="2">
        <v>1</v>
      </c>
    </row>
    <row r="709" spans="1:3" x14ac:dyDescent="0.35">
      <c r="A709" s="2">
        <v>9.5</v>
      </c>
      <c r="B709" s="2">
        <v>1.6</v>
      </c>
      <c r="C709" s="2">
        <v>1</v>
      </c>
    </row>
    <row r="710" spans="1:3" x14ac:dyDescent="0.35">
      <c r="A710" s="2">
        <v>9.5</v>
      </c>
      <c r="B710" s="2">
        <v>1.6</v>
      </c>
      <c r="C710" s="2">
        <v>1</v>
      </c>
    </row>
    <row r="711" spans="1:3" x14ac:dyDescent="0.35">
      <c r="A711" s="2">
        <v>9.5</v>
      </c>
      <c r="B711" s="2">
        <v>1.6</v>
      </c>
      <c r="C711" s="2">
        <v>1</v>
      </c>
    </row>
    <row r="712" spans="1:3" x14ac:dyDescent="0.35">
      <c r="A712" s="2">
        <v>9.5</v>
      </c>
      <c r="B712" s="2">
        <v>1.6</v>
      </c>
      <c r="C712" s="2">
        <v>1</v>
      </c>
    </row>
    <row r="713" spans="1:3" x14ac:dyDescent="0.35">
      <c r="A713" s="2">
        <v>9.5</v>
      </c>
      <c r="B713" s="2">
        <v>1.6</v>
      </c>
      <c r="C713" s="2">
        <v>1</v>
      </c>
    </row>
    <row r="714" spans="1:3" x14ac:dyDescent="0.35">
      <c r="A714" s="2">
        <v>9.5</v>
      </c>
      <c r="B714" s="2">
        <v>1.6</v>
      </c>
      <c r="C714" s="2">
        <v>1</v>
      </c>
    </row>
    <row r="715" spans="1:3" x14ac:dyDescent="0.35">
      <c r="A715" s="2">
        <v>9.5</v>
      </c>
      <c r="B715" s="2">
        <v>1.6</v>
      </c>
      <c r="C715" s="2">
        <v>1</v>
      </c>
    </row>
    <row r="716" spans="1:3" x14ac:dyDescent="0.35">
      <c r="A716" s="2">
        <v>12.5</v>
      </c>
      <c r="B716" s="2">
        <v>1.6</v>
      </c>
      <c r="C716" s="2">
        <v>1</v>
      </c>
    </row>
    <row r="717" spans="1:3" x14ac:dyDescent="0.35">
      <c r="A717" s="2">
        <v>12.5</v>
      </c>
      <c r="B717" s="2">
        <v>1.6</v>
      </c>
      <c r="C717" s="2">
        <v>1</v>
      </c>
    </row>
    <row r="718" spans="1:3" x14ac:dyDescent="0.35">
      <c r="A718" s="2">
        <v>12.5</v>
      </c>
      <c r="B718" s="2">
        <v>1.6</v>
      </c>
      <c r="C718" s="2">
        <v>1</v>
      </c>
    </row>
    <row r="719" spans="1:3" x14ac:dyDescent="0.35">
      <c r="A719" s="2">
        <v>12.5</v>
      </c>
      <c r="B719" s="2">
        <v>1.6</v>
      </c>
      <c r="C719" s="2">
        <v>1</v>
      </c>
    </row>
    <row r="720" spans="1:3" x14ac:dyDescent="0.35">
      <c r="A720" s="2">
        <v>12.5</v>
      </c>
      <c r="B720" s="2">
        <v>1.6</v>
      </c>
      <c r="C720" s="2">
        <v>1</v>
      </c>
    </row>
    <row r="721" spans="1:3" x14ac:dyDescent="0.35">
      <c r="A721" s="2">
        <v>12.5</v>
      </c>
      <c r="B721" s="2">
        <v>1.6</v>
      </c>
      <c r="C721" s="2">
        <v>1</v>
      </c>
    </row>
    <row r="722" spans="1:3" x14ac:dyDescent="0.35">
      <c r="A722" s="2">
        <v>12.5</v>
      </c>
      <c r="B722" s="2">
        <v>1.6</v>
      </c>
      <c r="C722" s="2">
        <v>1</v>
      </c>
    </row>
    <row r="723" spans="1:3" x14ac:dyDescent="0.35">
      <c r="A723" s="2">
        <v>12.5</v>
      </c>
      <c r="B723" s="2">
        <v>1.6</v>
      </c>
      <c r="C723" s="2">
        <v>1</v>
      </c>
    </row>
    <row r="724" spans="1:3" x14ac:dyDescent="0.35">
      <c r="A724" s="2">
        <v>12.5</v>
      </c>
      <c r="B724" s="2">
        <v>1.6</v>
      </c>
      <c r="C724" s="2">
        <v>1</v>
      </c>
    </row>
    <row r="725" spans="1:3" x14ac:dyDescent="0.35">
      <c r="A725" s="2">
        <v>12.5</v>
      </c>
      <c r="B725" s="2">
        <v>1.6</v>
      </c>
      <c r="C725" s="2">
        <v>1</v>
      </c>
    </row>
    <row r="726" spans="1:3" x14ac:dyDescent="0.35">
      <c r="A726" s="2">
        <v>12.5</v>
      </c>
      <c r="B726" s="2">
        <v>1.6</v>
      </c>
      <c r="C726" s="2">
        <v>1</v>
      </c>
    </row>
    <row r="727" spans="1:3" x14ac:dyDescent="0.35">
      <c r="A727" s="2">
        <v>16.5</v>
      </c>
      <c r="B727" s="2">
        <v>1.6</v>
      </c>
      <c r="C727" s="2">
        <v>1</v>
      </c>
    </row>
    <row r="728" spans="1:3" x14ac:dyDescent="0.35">
      <c r="A728" s="2">
        <v>16.5</v>
      </c>
      <c r="B728" s="2">
        <v>1.6</v>
      </c>
      <c r="C728" s="2">
        <v>1</v>
      </c>
    </row>
    <row r="729" spans="1:3" x14ac:dyDescent="0.35">
      <c r="A729" s="2">
        <v>16.5</v>
      </c>
      <c r="B729" s="2">
        <v>1.6</v>
      </c>
      <c r="C729" s="2">
        <v>1</v>
      </c>
    </row>
    <row r="730" spans="1:3" x14ac:dyDescent="0.35">
      <c r="A730" s="2">
        <v>16.5</v>
      </c>
      <c r="B730" s="2">
        <v>1.6</v>
      </c>
      <c r="C730" s="2">
        <v>1</v>
      </c>
    </row>
    <row r="731" spans="1:3" x14ac:dyDescent="0.35">
      <c r="A731" s="2">
        <v>16.5</v>
      </c>
      <c r="B731" s="2">
        <v>1.6</v>
      </c>
      <c r="C731" s="2">
        <v>1</v>
      </c>
    </row>
    <row r="732" spans="1:3" x14ac:dyDescent="0.35">
      <c r="A732" s="2">
        <v>16.5</v>
      </c>
      <c r="B732" s="2">
        <v>1.6</v>
      </c>
      <c r="C732" s="2">
        <v>1</v>
      </c>
    </row>
    <row r="733" spans="1:3" x14ac:dyDescent="0.35">
      <c r="A733" s="2">
        <v>16.5</v>
      </c>
      <c r="B733" s="2">
        <v>1.6</v>
      </c>
      <c r="C733" s="2">
        <v>1</v>
      </c>
    </row>
    <row r="734" spans="1:3" x14ac:dyDescent="0.35">
      <c r="A734" s="2">
        <v>16.5</v>
      </c>
      <c r="B734" s="2">
        <v>1.6</v>
      </c>
      <c r="C734" s="2">
        <v>1</v>
      </c>
    </row>
    <row r="735" spans="1:3" x14ac:dyDescent="0.35">
      <c r="A735" s="2">
        <v>16.5</v>
      </c>
      <c r="B735" s="2">
        <v>1.6</v>
      </c>
      <c r="C735" s="2">
        <v>1</v>
      </c>
    </row>
    <row r="736" spans="1:3" x14ac:dyDescent="0.35">
      <c r="A736" s="2">
        <v>16.5</v>
      </c>
      <c r="B736" s="2">
        <v>1.6</v>
      </c>
      <c r="C736" s="2">
        <v>1</v>
      </c>
    </row>
    <row r="737" spans="1:3" x14ac:dyDescent="0.35">
      <c r="A737" s="2">
        <v>16.5</v>
      </c>
      <c r="B737" s="2">
        <v>1.6</v>
      </c>
      <c r="C737" s="2">
        <v>2</v>
      </c>
    </row>
    <row r="738" spans="1:3" x14ac:dyDescent="0.35">
      <c r="A738" s="2">
        <v>22.5</v>
      </c>
      <c r="B738" s="2">
        <v>1.6</v>
      </c>
      <c r="C738" s="2">
        <v>2</v>
      </c>
    </row>
    <row r="739" spans="1:3" x14ac:dyDescent="0.35">
      <c r="A739" s="2">
        <v>22.5</v>
      </c>
      <c r="B739" s="2">
        <v>1.6</v>
      </c>
      <c r="C739" s="2">
        <v>2</v>
      </c>
    </row>
    <row r="740" spans="1:3" x14ac:dyDescent="0.35">
      <c r="A740" s="2">
        <v>22.5</v>
      </c>
      <c r="B740" s="2">
        <v>1.6</v>
      </c>
      <c r="C740" s="2">
        <v>2</v>
      </c>
    </row>
    <row r="741" spans="1:3" x14ac:dyDescent="0.35">
      <c r="A741" s="2">
        <v>22.5</v>
      </c>
      <c r="B741" s="2">
        <v>1.6</v>
      </c>
      <c r="C741" s="2">
        <v>2</v>
      </c>
    </row>
    <row r="742" spans="1:3" x14ac:dyDescent="0.35">
      <c r="A742" s="2">
        <v>22.5</v>
      </c>
      <c r="B742" s="2">
        <v>1.6</v>
      </c>
      <c r="C742" s="2">
        <v>2</v>
      </c>
    </row>
    <row r="743" spans="1:3" x14ac:dyDescent="0.35">
      <c r="A743" s="2">
        <v>22.5</v>
      </c>
      <c r="B743" s="2">
        <v>1.6</v>
      </c>
      <c r="C743" s="2">
        <v>1</v>
      </c>
    </row>
    <row r="744" spans="1:3" x14ac:dyDescent="0.35">
      <c r="A744" s="2">
        <v>22.5</v>
      </c>
      <c r="B744" s="2">
        <v>1.6</v>
      </c>
      <c r="C744" s="2">
        <v>1</v>
      </c>
    </row>
    <row r="745" spans="1:3" x14ac:dyDescent="0.35">
      <c r="A745" s="2">
        <v>22.5</v>
      </c>
      <c r="B745" s="2">
        <v>1.6</v>
      </c>
      <c r="C745" s="2">
        <v>1</v>
      </c>
    </row>
    <row r="746" spans="1:3" x14ac:dyDescent="0.35">
      <c r="A746" s="2">
        <v>22.5</v>
      </c>
      <c r="B746" s="2">
        <v>1.6</v>
      </c>
      <c r="C746" s="2">
        <v>1</v>
      </c>
    </row>
    <row r="747" spans="1:3" x14ac:dyDescent="0.35">
      <c r="A747" s="2">
        <v>22.5</v>
      </c>
      <c r="B747" s="2">
        <v>1.6</v>
      </c>
      <c r="C747" s="2">
        <v>1</v>
      </c>
    </row>
    <row r="748" spans="1:3" x14ac:dyDescent="0.35">
      <c r="A748" s="2">
        <v>22.5</v>
      </c>
      <c r="B748" s="2">
        <v>1.6</v>
      </c>
      <c r="C748" s="2">
        <v>1</v>
      </c>
    </row>
    <row r="749" spans="1:3" x14ac:dyDescent="0.35">
      <c r="A749" s="2">
        <v>30.5</v>
      </c>
      <c r="B749" s="2">
        <v>1.6</v>
      </c>
      <c r="C749" s="2">
        <v>1</v>
      </c>
    </row>
    <row r="750" spans="1:3" x14ac:dyDescent="0.35">
      <c r="A750" s="2">
        <v>30.5</v>
      </c>
      <c r="B750" s="2">
        <v>1.6</v>
      </c>
      <c r="C750" s="2">
        <v>1</v>
      </c>
    </row>
    <row r="751" spans="1:3" x14ac:dyDescent="0.35">
      <c r="A751" s="2">
        <v>30.5</v>
      </c>
      <c r="B751" s="2">
        <v>1.6</v>
      </c>
      <c r="C751" s="2">
        <v>2</v>
      </c>
    </row>
    <row r="752" spans="1:3" x14ac:dyDescent="0.35">
      <c r="A752" s="2">
        <v>30.5</v>
      </c>
      <c r="B752" s="2">
        <v>1.6</v>
      </c>
      <c r="C752" s="2">
        <v>2</v>
      </c>
    </row>
    <row r="753" spans="1:3" x14ac:dyDescent="0.35">
      <c r="A753" s="2">
        <v>30.5</v>
      </c>
      <c r="B753" s="2">
        <v>1.6</v>
      </c>
      <c r="C753" s="2">
        <v>2</v>
      </c>
    </row>
    <row r="754" spans="1:3" x14ac:dyDescent="0.35">
      <c r="A754" s="2">
        <v>30.5</v>
      </c>
      <c r="B754" s="2">
        <v>1.6</v>
      </c>
      <c r="C754" s="2">
        <v>2</v>
      </c>
    </row>
    <row r="755" spans="1:3" x14ac:dyDescent="0.35">
      <c r="A755" s="2">
        <v>30.5</v>
      </c>
      <c r="B755" s="2">
        <v>1.6</v>
      </c>
      <c r="C755" s="2">
        <v>2</v>
      </c>
    </row>
    <row r="756" spans="1:3" x14ac:dyDescent="0.35">
      <c r="A756" s="2">
        <v>30.5</v>
      </c>
      <c r="B756" s="2">
        <v>1.6</v>
      </c>
      <c r="C756" s="2">
        <v>2</v>
      </c>
    </row>
    <row r="757" spans="1:3" x14ac:dyDescent="0.35">
      <c r="A757" s="2">
        <v>30.5</v>
      </c>
      <c r="B757" s="2">
        <v>1.6</v>
      </c>
      <c r="C757" s="2">
        <v>2</v>
      </c>
    </row>
    <row r="758" spans="1:3" x14ac:dyDescent="0.35">
      <c r="A758" s="2">
        <v>30.5</v>
      </c>
      <c r="B758" s="2">
        <v>1.6</v>
      </c>
      <c r="C758" s="2">
        <v>2</v>
      </c>
    </row>
    <row r="759" spans="1:3" x14ac:dyDescent="0.35">
      <c r="A759" s="2">
        <v>30.5</v>
      </c>
      <c r="B759" s="2">
        <v>1.6</v>
      </c>
      <c r="C759" s="2">
        <v>2</v>
      </c>
    </row>
    <row r="760" spans="1:3" x14ac:dyDescent="0.35">
      <c r="A760" s="2">
        <v>42</v>
      </c>
      <c r="B760" s="2">
        <v>1.6</v>
      </c>
      <c r="C760" s="2">
        <v>1</v>
      </c>
    </row>
    <row r="761" spans="1:3" x14ac:dyDescent="0.35">
      <c r="A761" s="2">
        <v>42</v>
      </c>
      <c r="B761" s="2">
        <v>1.6</v>
      </c>
      <c r="C761" s="2">
        <v>2</v>
      </c>
    </row>
    <row r="762" spans="1:3" x14ac:dyDescent="0.35">
      <c r="A762" s="2">
        <v>42</v>
      </c>
      <c r="B762" s="2">
        <v>1.6</v>
      </c>
      <c r="C762" s="2">
        <v>2</v>
      </c>
    </row>
    <row r="763" spans="1:3" x14ac:dyDescent="0.35">
      <c r="A763" s="2">
        <v>42</v>
      </c>
      <c r="B763" s="2">
        <v>1.6</v>
      </c>
      <c r="C763" s="2">
        <v>2</v>
      </c>
    </row>
    <row r="764" spans="1:3" x14ac:dyDescent="0.35">
      <c r="A764" s="2">
        <v>42</v>
      </c>
      <c r="B764" s="2">
        <v>1.6</v>
      </c>
      <c r="C764" s="2">
        <v>2</v>
      </c>
    </row>
    <row r="765" spans="1:3" x14ac:dyDescent="0.35">
      <c r="A765" s="2">
        <v>42</v>
      </c>
      <c r="B765" s="2">
        <v>1.6</v>
      </c>
      <c r="C765" s="2">
        <v>2</v>
      </c>
    </row>
    <row r="766" spans="1:3" x14ac:dyDescent="0.35">
      <c r="A766" s="2">
        <v>42</v>
      </c>
      <c r="B766" s="2">
        <v>1.6</v>
      </c>
      <c r="C766" s="2">
        <v>2</v>
      </c>
    </row>
    <row r="767" spans="1:3" x14ac:dyDescent="0.35">
      <c r="A767" s="2">
        <v>42</v>
      </c>
      <c r="B767" s="2">
        <v>1.6</v>
      </c>
      <c r="C767" s="2">
        <v>2</v>
      </c>
    </row>
    <row r="768" spans="1:3" x14ac:dyDescent="0.35">
      <c r="A768" s="2">
        <v>42</v>
      </c>
      <c r="B768" s="2">
        <v>1.6</v>
      </c>
      <c r="C768" s="2">
        <v>2</v>
      </c>
    </row>
    <row r="769" spans="1:3" x14ac:dyDescent="0.35">
      <c r="A769" s="2">
        <v>42</v>
      </c>
      <c r="B769" s="2">
        <v>1.6</v>
      </c>
      <c r="C769" s="2">
        <v>2</v>
      </c>
    </row>
    <row r="770" spans="1:3" x14ac:dyDescent="0.35">
      <c r="A770" s="2">
        <v>42</v>
      </c>
      <c r="B770" s="2">
        <v>1.6</v>
      </c>
      <c r="C770" s="2">
        <v>2</v>
      </c>
    </row>
    <row r="771" spans="1:3" x14ac:dyDescent="0.35">
      <c r="A771" s="2">
        <v>48.5</v>
      </c>
      <c r="B771" s="2">
        <v>1.6</v>
      </c>
      <c r="C771" s="2">
        <v>1</v>
      </c>
    </row>
    <row r="772" spans="1:3" x14ac:dyDescent="0.35">
      <c r="A772" s="2">
        <v>48.5</v>
      </c>
      <c r="B772" s="2">
        <v>1.6</v>
      </c>
      <c r="C772" s="2">
        <v>2</v>
      </c>
    </row>
    <row r="773" spans="1:3" x14ac:dyDescent="0.35">
      <c r="A773" s="2">
        <v>48.5</v>
      </c>
      <c r="B773" s="2">
        <v>1.6</v>
      </c>
      <c r="C773" s="2">
        <v>2</v>
      </c>
    </row>
    <row r="774" spans="1:3" x14ac:dyDescent="0.35">
      <c r="A774" s="2">
        <v>48.5</v>
      </c>
      <c r="B774" s="2">
        <v>1.6</v>
      </c>
      <c r="C774" s="2">
        <v>2</v>
      </c>
    </row>
    <row r="775" spans="1:3" x14ac:dyDescent="0.35">
      <c r="A775" s="2">
        <v>48.5</v>
      </c>
      <c r="B775" s="2">
        <v>1.6</v>
      </c>
      <c r="C775" s="2">
        <v>2</v>
      </c>
    </row>
    <row r="776" spans="1:3" x14ac:dyDescent="0.35">
      <c r="A776" s="2">
        <v>48.5</v>
      </c>
      <c r="B776" s="2">
        <v>1.6</v>
      </c>
      <c r="C776" s="2">
        <v>2</v>
      </c>
    </row>
    <row r="777" spans="1:3" x14ac:dyDescent="0.35">
      <c r="A777" s="2">
        <v>48.5</v>
      </c>
      <c r="B777" s="2">
        <v>1.6</v>
      </c>
      <c r="C777" s="2">
        <v>2</v>
      </c>
    </row>
    <row r="778" spans="1:3" x14ac:dyDescent="0.35">
      <c r="A778" s="2">
        <v>48.5</v>
      </c>
      <c r="B778" s="2">
        <v>1.6</v>
      </c>
      <c r="C778" s="2">
        <v>2</v>
      </c>
    </row>
    <row r="779" spans="1:3" x14ac:dyDescent="0.35">
      <c r="A779" s="2">
        <v>48.5</v>
      </c>
      <c r="B779" s="2">
        <v>1.6</v>
      </c>
      <c r="C779" s="2">
        <v>2</v>
      </c>
    </row>
    <row r="780" spans="1:3" x14ac:dyDescent="0.35">
      <c r="A780" s="2">
        <v>48.5</v>
      </c>
      <c r="B780" s="2">
        <v>1.6</v>
      </c>
      <c r="C780" s="2">
        <v>2</v>
      </c>
    </row>
    <row r="781" spans="1:3" x14ac:dyDescent="0.35">
      <c r="A781" s="2">
        <v>48.5</v>
      </c>
      <c r="B781" s="2">
        <v>1.6</v>
      </c>
      <c r="C781" s="2">
        <v>2</v>
      </c>
    </row>
    <row r="782" spans="1:3" x14ac:dyDescent="0.35">
      <c r="A782" s="2">
        <v>58.5</v>
      </c>
      <c r="B782" s="2">
        <v>1.6</v>
      </c>
      <c r="C782" s="2">
        <v>1</v>
      </c>
    </row>
    <row r="783" spans="1:3" x14ac:dyDescent="0.35">
      <c r="A783" s="2">
        <v>58.5</v>
      </c>
      <c r="B783" s="2">
        <v>1.6</v>
      </c>
      <c r="C783" s="2">
        <v>2</v>
      </c>
    </row>
    <row r="784" spans="1:3" x14ac:dyDescent="0.35">
      <c r="A784" s="2">
        <v>58.5</v>
      </c>
      <c r="B784" s="2">
        <v>1.6</v>
      </c>
      <c r="C784" s="2">
        <v>2</v>
      </c>
    </row>
    <row r="785" spans="1:3" x14ac:dyDescent="0.35">
      <c r="A785" s="2">
        <v>58.5</v>
      </c>
      <c r="B785" s="2">
        <v>1.6</v>
      </c>
      <c r="C785" s="2">
        <v>2</v>
      </c>
    </row>
    <row r="786" spans="1:3" x14ac:dyDescent="0.35">
      <c r="A786" s="2">
        <v>58.5</v>
      </c>
      <c r="B786" s="2">
        <v>1.6</v>
      </c>
      <c r="C786" s="2">
        <v>2</v>
      </c>
    </row>
    <row r="787" spans="1:3" x14ac:dyDescent="0.35">
      <c r="A787" s="2">
        <v>58.5</v>
      </c>
      <c r="B787" s="2">
        <v>1.6</v>
      </c>
      <c r="C787" s="2">
        <v>2</v>
      </c>
    </row>
    <row r="788" spans="1:3" x14ac:dyDescent="0.35">
      <c r="A788" s="2">
        <v>58.5</v>
      </c>
      <c r="B788" s="2">
        <v>1.6</v>
      </c>
      <c r="C788" s="2">
        <v>2</v>
      </c>
    </row>
    <row r="789" spans="1:3" x14ac:dyDescent="0.35">
      <c r="A789" s="2">
        <v>58.5</v>
      </c>
      <c r="B789" s="2">
        <v>1.6</v>
      </c>
      <c r="C789" s="2">
        <v>2</v>
      </c>
    </row>
    <row r="790" spans="1:3" x14ac:dyDescent="0.35">
      <c r="A790" s="2">
        <v>58.5</v>
      </c>
      <c r="B790" s="2">
        <v>1.6</v>
      </c>
      <c r="C790" s="2">
        <v>2</v>
      </c>
    </row>
    <row r="791" spans="1:3" x14ac:dyDescent="0.35">
      <c r="A791" s="2">
        <v>58.5</v>
      </c>
      <c r="B791" s="2">
        <v>1.6</v>
      </c>
      <c r="C791" s="2">
        <v>2</v>
      </c>
    </row>
    <row r="792" spans="1:3" x14ac:dyDescent="0.35">
      <c r="A792" s="2">
        <v>58.5</v>
      </c>
      <c r="B792" s="2">
        <v>1.6</v>
      </c>
      <c r="C792" s="2">
        <v>2</v>
      </c>
    </row>
    <row r="793" spans="1:3" x14ac:dyDescent="0.35">
      <c r="A793" s="2">
        <v>66.5</v>
      </c>
      <c r="B793" s="2">
        <v>1.6</v>
      </c>
      <c r="C793" s="2">
        <v>1</v>
      </c>
    </row>
    <row r="794" spans="1:3" x14ac:dyDescent="0.35">
      <c r="A794" s="2">
        <v>66.5</v>
      </c>
      <c r="B794" s="2">
        <v>1.6</v>
      </c>
      <c r="C794" s="2">
        <v>2</v>
      </c>
    </row>
    <row r="795" spans="1:3" x14ac:dyDescent="0.35">
      <c r="A795" s="2">
        <v>66.5</v>
      </c>
      <c r="B795" s="2">
        <v>1.6</v>
      </c>
      <c r="C795" s="2">
        <v>2</v>
      </c>
    </row>
    <row r="796" spans="1:3" x14ac:dyDescent="0.35">
      <c r="A796" s="2">
        <v>66.5</v>
      </c>
      <c r="B796" s="2">
        <v>1.6</v>
      </c>
      <c r="C796" s="2">
        <v>2</v>
      </c>
    </row>
    <row r="797" spans="1:3" x14ac:dyDescent="0.35">
      <c r="A797" s="2">
        <v>66.5</v>
      </c>
      <c r="B797" s="2">
        <v>1.6</v>
      </c>
      <c r="C797" s="2">
        <v>2</v>
      </c>
    </row>
    <row r="798" spans="1:3" x14ac:dyDescent="0.35">
      <c r="A798" s="2">
        <v>66.5</v>
      </c>
      <c r="B798" s="2">
        <v>1.6</v>
      </c>
      <c r="C798" s="2">
        <v>2</v>
      </c>
    </row>
    <row r="799" spans="1:3" x14ac:dyDescent="0.35">
      <c r="A799" s="2">
        <v>66.5</v>
      </c>
      <c r="B799" s="2">
        <v>1.6</v>
      </c>
      <c r="C799" s="2">
        <v>2</v>
      </c>
    </row>
    <row r="800" spans="1:3" x14ac:dyDescent="0.35">
      <c r="A800" s="2">
        <v>66.5</v>
      </c>
      <c r="B800" s="2">
        <v>1.6</v>
      </c>
      <c r="C800" s="2">
        <v>2</v>
      </c>
    </row>
    <row r="801" spans="1:3" x14ac:dyDescent="0.35">
      <c r="A801" s="2">
        <v>66.5</v>
      </c>
      <c r="B801" s="2">
        <v>1.6</v>
      </c>
      <c r="C801" s="2">
        <v>2</v>
      </c>
    </row>
    <row r="802" spans="1:3" x14ac:dyDescent="0.35">
      <c r="A802" s="2">
        <v>66.5</v>
      </c>
      <c r="B802" s="2">
        <v>1.6</v>
      </c>
      <c r="C802" s="2">
        <v>2</v>
      </c>
    </row>
    <row r="803" spans="1:3" x14ac:dyDescent="0.35">
      <c r="A803" s="2">
        <v>66.5</v>
      </c>
      <c r="B803" s="2">
        <v>1.6</v>
      </c>
      <c r="C803" s="2">
        <v>2</v>
      </c>
    </row>
    <row r="804" spans="1:3" x14ac:dyDescent="0.35">
      <c r="A804" s="2">
        <v>2.5</v>
      </c>
      <c r="B804" s="2">
        <v>0</v>
      </c>
      <c r="C804" s="2">
        <v>1</v>
      </c>
    </row>
    <row r="805" spans="1:3" x14ac:dyDescent="0.35">
      <c r="A805" s="2">
        <v>2.5</v>
      </c>
      <c r="B805" s="2">
        <v>0</v>
      </c>
      <c r="C805" s="2">
        <v>1</v>
      </c>
    </row>
    <row r="806" spans="1:3" x14ac:dyDescent="0.35">
      <c r="A806" s="2">
        <v>2.5</v>
      </c>
      <c r="B806" s="2">
        <v>0</v>
      </c>
      <c r="C806" s="2">
        <v>1</v>
      </c>
    </row>
    <row r="807" spans="1:3" x14ac:dyDescent="0.35">
      <c r="A807" s="2">
        <v>2.5</v>
      </c>
      <c r="B807" s="2">
        <v>0</v>
      </c>
      <c r="C807" s="2">
        <v>1</v>
      </c>
    </row>
    <row r="808" spans="1:3" x14ac:dyDescent="0.35">
      <c r="A808" s="2">
        <v>2.5</v>
      </c>
      <c r="B808" s="2">
        <v>0</v>
      </c>
      <c r="C808" s="2">
        <v>1</v>
      </c>
    </row>
    <row r="809" spans="1:3" x14ac:dyDescent="0.35">
      <c r="A809" s="2">
        <v>2.5</v>
      </c>
      <c r="B809" s="2">
        <v>0</v>
      </c>
      <c r="C809" s="2">
        <v>1</v>
      </c>
    </row>
    <row r="810" spans="1:3" x14ac:dyDescent="0.35">
      <c r="A810" s="2">
        <v>2.5</v>
      </c>
      <c r="B810" s="2">
        <v>0</v>
      </c>
      <c r="C810" s="2">
        <v>1</v>
      </c>
    </row>
    <row r="811" spans="1:3" x14ac:dyDescent="0.35">
      <c r="A811" s="2">
        <v>2.5</v>
      </c>
      <c r="B811" s="2">
        <v>0</v>
      </c>
      <c r="C811" s="2">
        <v>1</v>
      </c>
    </row>
    <row r="812" spans="1:3" x14ac:dyDescent="0.35">
      <c r="A812" s="2">
        <v>2.5</v>
      </c>
      <c r="B812" s="2">
        <v>0</v>
      </c>
      <c r="C812" s="2">
        <v>1</v>
      </c>
    </row>
    <row r="813" spans="1:3" x14ac:dyDescent="0.35">
      <c r="A813" s="2">
        <v>5.5</v>
      </c>
      <c r="B813" s="2">
        <v>0</v>
      </c>
      <c r="C813" s="2">
        <v>1</v>
      </c>
    </row>
    <row r="814" spans="1:3" x14ac:dyDescent="0.35">
      <c r="A814" s="2">
        <v>5.5</v>
      </c>
      <c r="B814" s="2">
        <v>0</v>
      </c>
      <c r="C814" s="2">
        <v>1</v>
      </c>
    </row>
    <row r="815" spans="1:3" x14ac:dyDescent="0.35">
      <c r="A815" s="2">
        <v>5.5</v>
      </c>
      <c r="B815" s="2">
        <v>0</v>
      </c>
      <c r="C815" s="2">
        <v>1</v>
      </c>
    </row>
    <row r="816" spans="1:3" x14ac:dyDescent="0.35">
      <c r="A816" s="2">
        <v>5.5</v>
      </c>
      <c r="B816" s="2">
        <v>0</v>
      </c>
      <c r="C816" s="2">
        <v>1</v>
      </c>
    </row>
    <row r="817" spans="1:3" x14ac:dyDescent="0.35">
      <c r="A817" s="2">
        <v>5.5</v>
      </c>
      <c r="B817" s="2">
        <v>0</v>
      </c>
      <c r="C817" s="2">
        <v>1</v>
      </c>
    </row>
    <row r="818" spans="1:3" x14ac:dyDescent="0.35">
      <c r="A818" s="2">
        <v>5.5</v>
      </c>
      <c r="B818" s="2">
        <v>0</v>
      </c>
      <c r="C818" s="2">
        <v>1</v>
      </c>
    </row>
    <row r="819" spans="1:3" x14ac:dyDescent="0.35">
      <c r="A819" s="2">
        <v>5.5</v>
      </c>
      <c r="B819" s="2">
        <v>0</v>
      </c>
      <c r="C819" s="2">
        <v>1</v>
      </c>
    </row>
    <row r="820" spans="1:3" x14ac:dyDescent="0.35">
      <c r="A820" s="2">
        <v>5.5</v>
      </c>
      <c r="B820" s="2">
        <v>0</v>
      </c>
      <c r="C820" s="2">
        <v>1</v>
      </c>
    </row>
    <row r="821" spans="1:3" x14ac:dyDescent="0.35">
      <c r="A821" s="2">
        <v>5.5</v>
      </c>
      <c r="B821" s="2">
        <v>0</v>
      </c>
      <c r="C821" s="2">
        <v>1</v>
      </c>
    </row>
    <row r="822" spans="1:3" x14ac:dyDescent="0.35">
      <c r="A822" s="2">
        <v>9.5</v>
      </c>
      <c r="B822" s="2">
        <v>0</v>
      </c>
      <c r="C822" s="2">
        <v>1</v>
      </c>
    </row>
    <row r="823" spans="1:3" x14ac:dyDescent="0.35">
      <c r="A823" s="2">
        <v>9.5</v>
      </c>
      <c r="B823" s="2">
        <v>0</v>
      </c>
      <c r="C823" s="2">
        <v>1</v>
      </c>
    </row>
    <row r="824" spans="1:3" x14ac:dyDescent="0.35">
      <c r="A824" s="2">
        <v>9.5</v>
      </c>
      <c r="B824" s="2">
        <v>0</v>
      </c>
      <c r="C824" s="2">
        <v>1</v>
      </c>
    </row>
    <row r="825" spans="1:3" x14ac:dyDescent="0.35">
      <c r="A825" s="2">
        <v>9.5</v>
      </c>
      <c r="B825" s="2">
        <v>0</v>
      </c>
      <c r="C825" s="2">
        <v>1</v>
      </c>
    </row>
    <row r="826" spans="1:3" x14ac:dyDescent="0.35">
      <c r="A826" s="2">
        <v>9.5</v>
      </c>
      <c r="B826" s="2">
        <v>0</v>
      </c>
      <c r="C826" s="2">
        <v>1</v>
      </c>
    </row>
    <row r="827" spans="1:3" x14ac:dyDescent="0.35">
      <c r="A827" s="2">
        <v>9.5</v>
      </c>
      <c r="B827" s="2">
        <v>0</v>
      </c>
      <c r="C827" s="2">
        <v>1</v>
      </c>
    </row>
    <row r="828" spans="1:3" x14ac:dyDescent="0.35">
      <c r="A828" s="2">
        <v>9.5</v>
      </c>
      <c r="B828" s="2">
        <v>0</v>
      </c>
      <c r="C828" s="2">
        <v>1</v>
      </c>
    </row>
    <row r="829" spans="1:3" x14ac:dyDescent="0.35">
      <c r="A829" s="2">
        <v>9.5</v>
      </c>
      <c r="B829" s="2">
        <v>0</v>
      </c>
      <c r="C829" s="2">
        <v>1</v>
      </c>
    </row>
    <row r="830" spans="1:3" x14ac:dyDescent="0.35">
      <c r="A830" s="2">
        <v>9.5</v>
      </c>
      <c r="B830" s="2">
        <v>0</v>
      </c>
      <c r="C830" s="2">
        <v>1</v>
      </c>
    </row>
    <row r="831" spans="1:3" x14ac:dyDescent="0.35">
      <c r="A831" s="2">
        <v>12.5</v>
      </c>
      <c r="B831" s="2">
        <v>0</v>
      </c>
      <c r="C831" s="2">
        <v>1</v>
      </c>
    </row>
    <row r="832" spans="1:3" x14ac:dyDescent="0.35">
      <c r="A832" s="2">
        <v>12.5</v>
      </c>
      <c r="B832" s="2">
        <v>0</v>
      </c>
      <c r="C832" s="2">
        <v>1</v>
      </c>
    </row>
    <row r="833" spans="1:3" x14ac:dyDescent="0.35">
      <c r="A833" s="2">
        <v>12.5</v>
      </c>
      <c r="B833" s="2">
        <v>0</v>
      </c>
      <c r="C833" s="2">
        <v>1</v>
      </c>
    </row>
    <row r="834" spans="1:3" x14ac:dyDescent="0.35">
      <c r="A834" s="2">
        <v>12.5</v>
      </c>
      <c r="B834" s="2">
        <v>0</v>
      </c>
      <c r="C834" s="2">
        <v>1</v>
      </c>
    </row>
    <row r="835" spans="1:3" x14ac:dyDescent="0.35">
      <c r="A835" s="2">
        <v>12.5</v>
      </c>
      <c r="B835" s="2">
        <v>0</v>
      </c>
      <c r="C835" s="2">
        <v>1</v>
      </c>
    </row>
    <row r="836" spans="1:3" x14ac:dyDescent="0.35">
      <c r="A836" s="2">
        <v>12.5</v>
      </c>
      <c r="B836" s="2">
        <v>0</v>
      </c>
      <c r="C836" s="2">
        <v>1</v>
      </c>
    </row>
    <row r="837" spans="1:3" x14ac:dyDescent="0.35">
      <c r="A837" s="2">
        <v>12.5</v>
      </c>
      <c r="B837" s="2">
        <v>0</v>
      </c>
      <c r="C837" s="2">
        <v>1</v>
      </c>
    </row>
    <row r="838" spans="1:3" x14ac:dyDescent="0.35">
      <c r="A838" s="2">
        <v>12.5</v>
      </c>
      <c r="B838" s="2">
        <v>0</v>
      </c>
      <c r="C838" s="2">
        <v>1</v>
      </c>
    </row>
    <row r="839" spans="1:3" x14ac:dyDescent="0.35">
      <c r="A839" s="2">
        <v>12.5</v>
      </c>
      <c r="B839" s="2">
        <v>0</v>
      </c>
      <c r="C839" s="2">
        <v>1</v>
      </c>
    </row>
    <row r="840" spans="1:3" x14ac:dyDescent="0.35">
      <c r="A840" s="2">
        <v>16.5</v>
      </c>
      <c r="B840" s="2">
        <v>0</v>
      </c>
      <c r="C840" s="2">
        <v>1</v>
      </c>
    </row>
    <row r="841" spans="1:3" x14ac:dyDescent="0.35">
      <c r="A841" s="2">
        <v>16.5</v>
      </c>
      <c r="B841" s="2">
        <v>0</v>
      </c>
      <c r="C841" s="2">
        <v>1</v>
      </c>
    </row>
    <row r="842" spans="1:3" x14ac:dyDescent="0.35">
      <c r="A842" s="2">
        <v>16.5</v>
      </c>
      <c r="B842" s="2">
        <v>0</v>
      </c>
      <c r="C842" s="2">
        <v>1</v>
      </c>
    </row>
    <row r="843" spans="1:3" x14ac:dyDescent="0.35">
      <c r="A843" s="2">
        <v>16.5</v>
      </c>
      <c r="B843" s="2">
        <v>0</v>
      </c>
      <c r="C843" s="2">
        <v>1</v>
      </c>
    </row>
    <row r="844" spans="1:3" x14ac:dyDescent="0.35">
      <c r="A844" s="2">
        <v>16.5</v>
      </c>
      <c r="B844" s="2">
        <v>0</v>
      </c>
      <c r="C844" s="2">
        <v>1</v>
      </c>
    </row>
    <row r="845" spans="1:3" x14ac:dyDescent="0.35">
      <c r="A845" s="2">
        <v>16.5</v>
      </c>
      <c r="B845" s="2">
        <v>0</v>
      </c>
      <c r="C845" s="2">
        <v>1</v>
      </c>
    </row>
    <row r="846" spans="1:3" x14ac:dyDescent="0.35">
      <c r="A846" s="2">
        <v>16.5</v>
      </c>
      <c r="B846" s="2">
        <v>0</v>
      </c>
      <c r="C846" s="2">
        <v>1</v>
      </c>
    </row>
    <row r="847" spans="1:3" x14ac:dyDescent="0.35">
      <c r="A847" s="2">
        <v>16.5</v>
      </c>
      <c r="B847" s="2">
        <v>0</v>
      </c>
      <c r="C847" s="2">
        <v>1</v>
      </c>
    </row>
    <row r="848" spans="1:3" x14ac:dyDescent="0.35">
      <c r="A848" s="2">
        <v>16.5</v>
      </c>
      <c r="B848" s="2">
        <v>0</v>
      </c>
      <c r="C848" s="2">
        <v>1</v>
      </c>
    </row>
    <row r="849" spans="1:3" x14ac:dyDescent="0.35">
      <c r="A849" s="2">
        <v>22.5</v>
      </c>
      <c r="B849" s="2">
        <v>0</v>
      </c>
      <c r="C849" s="2">
        <v>1</v>
      </c>
    </row>
    <row r="850" spans="1:3" x14ac:dyDescent="0.35">
      <c r="A850" s="2">
        <v>22.5</v>
      </c>
      <c r="B850" s="2">
        <v>0</v>
      </c>
      <c r="C850" s="2">
        <v>1</v>
      </c>
    </row>
    <row r="851" spans="1:3" x14ac:dyDescent="0.35">
      <c r="A851" s="2">
        <v>22.5</v>
      </c>
      <c r="B851" s="2">
        <v>0</v>
      </c>
      <c r="C851" s="2">
        <v>1</v>
      </c>
    </row>
    <row r="852" spans="1:3" x14ac:dyDescent="0.35">
      <c r="A852" s="2">
        <v>22.5</v>
      </c>
      <c r="B852" s="2">
        <v>0</v>
      </c>
      <c r="C852" s="2">
        <v>1</v>
      </c>
    </row>
    <row r="853" spans="1:3" x14ac:dyDescent="0.35">
      <c r="A853" s="2">
        <v>22.5</v>
      </c>
      <c r="B853" s="2">
        <v>0</v>
      </c>
      <c r="C853" s="2">
        <v>1</v>
      </c>
    </row>
    <row r="854" spans="1:3" x14ac:dyDescent="0.35">
      <c r="A854" s="2">
        <v>22.5</v>
      </c>
      <c r="B854" s="2">
        <v>0</v>
      </c>
      <c r="C854" s="2">
        <v>1</v>
      </c>
    </row>
    <row r="855" spans="1:3" x14ac:dyDescent="0.35">
      <c r="A855" s="2">
        <v>22.5</v>
      </c>
      <c r="B855" s="2">
        <v>0</v>
      </c>
      <c r="C855" s="2">
        <v>1</v>
      </c>
    </row>
    <row r="856" spans="1:3" x14ac:dyDescent="0.35">
      <c r="A856" s="2">
        <v>22.5</v>
      </c>
      <c r="B856" s="2">
        <v>0</v>
      </c>
      <c r="C856" s="2">
        <v>1</v>
      </c>
    </row>
    <row r="857" spans="1:3" x14ac:dyDescent="0.35">
      <c r="A857" s="2">
        <v>22.5</v>
      </c>
      <c r="B857" s="2">
        <v>0</v>
      </c>
      <c r="C857" s="2">
        <v>1</v>
      </c>
    </row>
    <row r="858" spans="1:3" x14ac:dyDescent="0.35">
      <c r="A858" s="2">
        <v>30.5</v>
      </c>
      <c r="B858" s="2">
        <v>0</v>
      </c>
      <c r="C858" s="2">
        <v>1</v>
      </c>
    </row>
    <row r="859" spans="1:3" x14ac:dyDescent="0.35">
      <c r="A859" s="2">
        <v>30.5</v>
      </c>
      <c r="B859" s="2">
        <v>0</v>
      </c>
      <c r="C859" s="2">
        <v>1</v>
      </c>
    </row>
    <row r="860" spans="1:3" x14ac:dyDescent="0.35">
      <c r="A860" s="2">
        <v>30.5</v>
      </c>
      <c r="B860" s="2">
        <v>0</v>
      </c>
      <c r="C860" s="2">
        <v>1</v>
      </c>
    </row>
    <row r="861" spans="1:3" x14ac:dyDescent="0.35">
      <c r="A861" s="2">
        <v>30.5</v>
      </c>
      <c r="B861" s="2">
        <v>0</v>
      </c>
      <c r="C861" s="2">
        <v>1</v>
      </c>
    </row>
    <row r="862" spans="1:3" x14ac:dyDescent="0.35">
      <c r="A862" s="2">
        <v>30.5</v>
      </c>
      <c r="B862" s="2">
        <v>0</v>
      </c>
      <c r="C862" s="2">
        <v>1</v>
      </c>
    </row>
    <row r="863" spans="1:3" x14ac:dyDescent="0.35">
      <c r="A863" s="2">
        <v>30.5</v>
      </c>
      <c r="B863" s="2">
        <v>0</v>
      </c>
      <c r="C863" s="2">
        <v>1</v>
      </c>
    </row>
    <row r="864" spans="1:3" x14ac:dyDescent="0.35">
      <c r="A864" s="2">
        <v>30.5</v>
      </c>
      <c r="B864" s="2">
        <v>0</v>
      </c>
      <c r="C864" s="2">
        <v>1</v>
      </c>
    </row>
    <row r="865" spans="1:3" x14ac:dyDescent="0.35">
      <c r="A865" s="2">
        <v>30.5</v>
      </c>
      <c r="B865" s="2">
        <v>0</v>
      </c>
      <c r="C865" s="2">
        <v>1</v>
      </c>
    </row>
    <row r="866" spans="1:3" x14ac:dyDescent="0.35">
      <c r="A866" s="2">
        <v>30.5</v>
      </c>
      <c r="B866" s="2">
        <v>0</v>
      </c>
      <c r="C866" s="2">
        <v>1</v>
      </c>
    </row>
    <row r="867" spans="1:3" x14ac:dyDescent="0.35">
      <c r="A867" s="2">
        <v>42</v>
      </c>
      <c r="B867" s="2">
        <v>0</v>
      </c>
      <c r="C867" s="2">
        <v>1</v>
      </c>
    </row>
    <row r="868" spans="1:3" x14ac:dyDescent="0.35">
      <c r="A868" s="2">
        <v>42</v>
      </c>
      <c r="B868" s="2">
        <v>0</v>
      </c>
      <c r="C868" s="2">
        <v>1</v>
      </c>
    </row>
    <row r="869" spans="1:3" x14ac:dyDescent="0.35">
      <c r="A869" s="2">
        <v>42</v>
      </c>
      <c r="B869" s="2">
        <v>0</v>
      </c>
      <c r="C869" s="2">
        <v>1</v>
      </c>
    </row>
    <row r="870" spans="1:3" x14ac:dyDescent="0.35">
      <c r="A870" s="2">
        <v>42</v>
      </c>
      <c r="B870" s="2">
        <v>0</v>
      </c>
      <c r="C870" s="2">
        <v>1</v>
      </c>
    </row>
    <row r="871" spans="1:3" x14ac:dyDescent="0.35">
      <c r="A871" s="2">
        <v>42</v>
      </c>
      <c r="B871" s="2">
        <v>0</v>
      </c>
      <c r="C871" s="2">
        <v>1</v>
      </c>
    </row>
    <row r="872" spans="1:3" x14ac:dyDescent="0.35">
      <c r="A872" s="2">
        <v>42</v>
      </c>
      <c r="B872" s="2">
        <v>0</v>
      </c>
      <c r="C872" s="2">
        <v>1</v>
      </c>
    </row>
    <row r="873" spans="1:3" x14ac:dyDescent="0.35">
      <c r="A873" s="2">
        <v>42</v>
      </c>
      <c r="B873" s="2">
        <v>0</v>
      </c>
      <c r="C873" s="2">
        <v>1</v>
      </c>
    </row>
    <row r="874" spans="1:3" x14ac:dyDescent="0.35">
      <c r="A874" s="2">
        <v>42</v>
      </c>
      <c r="B874" s="2">
        <v>0</v>
      </c>
      <c r="C874" s="2">
        <v>1</v>
      </c>
    </row>
    <row r="875" spans="1:3" x14ac:dyDescent="0.35">
      <c r="A875" s="2">
        <v>42</v>
      </c>
      <c r="B875" s="2">
        <v>0</v>
      </c>
      <c r="C875" s="2">
        <v>1</v>
      </c>
    </row>
    <row r="876" spans="1:3" x14ac:dyDescent="0.35">
      <c r="A876" s="2">
        <v>48.5</v>
      </c>
      <c r="B876" s="2">
        <v>0</v>
      </c>
      <c r="C876" s="2">
        <v>2</v>
      </c>
    </row>
    <row r="877" spans="1:3" x14ac:dyDescent="0.35">
      <c r="A877" s="2">
        <v>48.5</v>
      </c>
      <c r="B877" s="2">
        <v>0</v>
      </c>
      <c r="C877" s="2">
        <v>1</v>
      </c>
    </row>
    <row r="878" spans="1:3" x14ac:dyDescent="0.35">
      <c r="A878" s="2">
        <v>48.5</v>
      </c>
      <c r="B878" s="2">
        <v>0</v>
      </c>
      <c r="C878" s="2">
        <v>1</v>
      </c>
    </row>
    <row r="879" spans="1:3" x14ac:dyDescent="0.35">
      <c r="A879" s="2">
        <v>48.5</v>
      </c>
      <c r="B879" s="2">
        <v>0</v>
      </c>
      <c r="C879" s="2">
        <v>1</v>
      </c>
    </row>
    <row r="880" spans="1:3" x14ac:dyDescent="0.35">
      <c r="A880" s="2">
        <v>48.5</v>
      </c>
      <c r="B880" s="2">
        <v>0</v>
      </c>
      <c r="C880" s="2">
        <v>1</v>
      </c>
    </row>
    <row r="881" spans="1:3" x14ac:dyDescent="0.35">
      <c r="A881" s="2">
        <v>48.5</v>
      </c>
      <c r="B881" s="2">
        <v>0</v>
      </c>
      <c r="C881" s="2">
        <v>1</v>
      </c>
    </row>
    <row r="882" spans="1:3" x14ac:dyDescent="0.35">
      <c r="A882" s="2">
        <v>48.5</v>
      </c>
      <c r="B882" s="2">
        <v>0</v>
      </c>
      <c r="C882" s="2">
        <v>1</v>
      </c>
    </row>
    <row r="883" spans="1:3" x14ac:dyDescent="0.35">
      <c r="A883" s="2">
        <v>48.5</v>
      </c>
      <c r="B883" s="2">
        <v>0</v>
      </c>
      <c r="C883" s="2">
        <v>1</v>
      </c>
    </row>
    <row r="884" spans="1:3" x14ac:dyDescent="0.35">
      <c r="A884" s="2">
        <v>48.5</v>
      </c>
      <c r="B884" s="2">
        <v>0</v>
      </c>
      <c r="C884" s="2">
        <v>1</v>
      </c>
    </row>
    <row r="885" spans="1:3" x14ac:dyDescent="0.35">
      <c r="A885" s="2">
        <v>58.5</v>
      </c>
      <c r="B885" s="2">
        <v>0</v>
      </c>
      <c r="C885" s="2">
        <v>2</v>
      </c>
    </row>
    <row r="886" spans="1:3" x14ac:dyDescent="0.35">
      <c r="A886" s="2">
        <v>58.5</v>
      </c>
      <c r="B886" s="2">
        <v>0</v>
      </c>
      <c r="C886" s="2">
        <v>2</v>
      </c>
    </row>
    <row r="887" spans="1:3" x14ac:dyDescent="0.35">
      <c r="A887" s="2">
        <v>58.5</v>
      </c>
      <c r="B887" s="2">
        <v>0</v>
      </c>
      <c r="C887" s="2">
        <v>1</v>
      </c>
    </row>
    <row r="888" spans="1:3" x14ac:dyDescent="0.35">
      <c r="A888" s="2">
        <v>58.5</v>
      </c>
      <c r="B888" s="2">
        <v>0</v>
      </c>
      <c r="C888" s="2">
        <v>1</v>
      </c>
    </row>
    <row r="889" spans="1:3" x14ac:dyDescent="0.35">
      <c r="A889" s="2">
        <v>58.5</v>
      </c>
      <c r="B889" s="2">
        <v>0</v>
      </c>
      <c r="C889" s="2">
        <v>1</v>
      </c>
    </row>
    <row r="890" spans="1:3" x14ac:dyDescent="0.35">
      <c r="A890" s="2">
        <v>58.5</v>
      </c>
      <c r="B890" s="2">
        <v>0</v>
      </c>
      <c r="C890" s="2">
        <v>1</v>
      </c>
    </row>
    <row r="891" spans="1:3" x14ac:dyDescent="0.35">
      <c r="A891" s="2">
        <v>58.5</v>
      </c>
      <c r="B891" s="2">
        <v>0</v>
      </c>
      <c r="C891" s="2">
        <v>1</v>
      </c>
    </row>
    <row r="892" spans="1:3" x14ac:dyDescent="0.35">
      <c r="A892" s="2">
        <v>58.5</v>
      </c>
      <c r="B892" s="2">
        <v>0</v>
      </c>
      <c r="C892" s="2">
        <v>1</v>
      </c>
    </row>
    <row r="893" spans="1:3" x14ac:dyDescent="0.35">
      <c r="A893" s="2">
        <v>58.5</v>
      </c>
      <c r="B893" s="2">
        <v>0</v>
      </c>
      <c r="C893" s="2">
        <v>1</v>
      </c>
    </row>
    <row r="894" spans="1:3" x14ac:dyDescent="0.35">
      <c r="A894" s="2">
        <v>66.5</v>
      </c>
      <c r="B894" s="2">
        <v>0</v>
      </c>
      <c r="C894" s="2">
        <v>2</v>
      </c>
    </row>
    <row r="895" spans="1:3" x14ac:dyDescent="0.35">
      <c r="A895" s="2">
        <v>66.5</v>
      </c>
      <c r="B895" s="2">
        <v>0</v>
      </c>
      <c r="C895" s="2">
        <v>2</v>
      </c>
    </row>
    <row r="896" spans="1:3" x14ac:dyDescent="0.35">
      <c r="A896" s="2">
        <v>66.5</v>
      </c>
      <c r="B896" s="2">
        <v>0</v>
      </c>
      <c r="C896" s="2">
        <v>1</v>
      </c>
    </row>
    <row r="897" spans="1:3" x14ac:dyDescent="0.35">
      <c r="A897" s="2">
        <v>66.5</v>
      </c>
      <c r="B897" s="2">
        <v>0</v>
      </c>
      <c r="C897" s="2">
        <v>1</v>
      </c>
    </row>
    <row r="898" spans="1:3" x14ac:dyDescent="0.35">
      <c r="A898" s="2">
        <v>66.5</v>
      </c>
      <c r="B898" s="2">
        <v>0</v>
      </c>
      <c r="C898" s="2">
        <v>1</v>
      </c>
    </row>
    <row r="899" spans="1:3" x14ac:dyDescent="0.35">
      <c r="A899" s="2">
        <v>66.5</v>
      </c>
      <c r="B899" s="2">
        <v>0</v>
      </c>
      <c r="C899" s="2">
        <v>1</v>
      </c>
    </row>
    <row r="900" spans="1:3" x14ac:dyDescent="0.35">
      <c r="A900" s="2">
        <v>66.5</v>
      </c>
      <c r="B900" s="2">
        <v>0</v>
      </c>
      <c r="C900" s="2">
        <v>1</v>
      </c>
    </row>
    <row r="901" spans="1:3" x14ac:dyDescent="0.35">
      <c r="A901" s="2">
        <v>66.5</v>
      </c>
      <c r="B901" s="2">
        <v>0</v>
      </c>
      <c r="C901" s="2">
        <v>1</v>
      </c>
    </row>
    <row r="902" spans="1:3" x14ac:dyDescent="0.35">
      <c r="A902" s="2">
        <v>66.5</v>
      </c>
      <c r="B902" s="2">
        <v>0</v>
      </c>
      <c r="C902" s="2">
        <v>1</v>
      </c>
    </row>
    <row r="903" spans="1:3" x14ac:dyDescent="0.35">
      <c r="A903" s="2">
        <v>2.5</v>
      </c>
      <c r="B903" s="2">
        <v>0.2</v>
      </c>
      <c r="C903" s="2">
        <v>1</v>
      </c>
    </row>
    <row r="904" spans="1:3" x14ac:dyDescent="0.35">
      <c r="A904" s="2">
        <v>2.5</v>
      </c>
      <c r="B904" s="2">
        <v>0.2</v>
      </c>
      <c r="C904" s="2">
        <v>1</v>
      </c>
    </row>
    <row r="905" spans="1:3" x14ac:dyDescent="0.35">
      <c r="A905" s="2">
        <v>2.5</v>
      </c>
      <c r="B905" s="2">
        <v>0.2</v>
      </c>
      <c r="C905" s="2">
        <v>1</v>
      </c>
    </row>
    <row r="906" spans="1:3" x14ac:dyDescent="0.35">
      <c r="A906" s="2">
        <v>2.5</v>
      </c>
      <c r="B906" s="2">
        <v>0.2</v>
      </c>
      <c r="C906" s="2">
        <v>1</v>
      </c>
    </row>
    <row r="907" spans="1:3" x14ac:dyDescent="0.35">
      <c r="A907" s="2">
        <v>2.5</v>
      </c>
      <c r="B907" s="2">
        <v>0.2</v>
      </c>
      <c r="C907" s="2">
        <v>1</v>
      </c>
    </row>
    <row r="908" spans="1:3" x14ac:dyDescent="0.35">
      <c r="A908" s="2">
        <v>2.5</v>
      </c>
      <c r="B908" s="2">
        <v>0.2</v>
      </c>
      <c r="C908" s="2">
        <v>1</v>
      </c>
    </row>
    <row r="909" spans="1:3" x14ac:dyDescent="0.35">
      <c r="A909" s="2">
        <v>2.5</v>
      </c>
      <c r="B909" s="2">
        <v>0.2</v>
      </c>
      <c r="C909" s="2">
        <v>1</v>
      </c>
    </row>
    <row r="910" spans="1:3" x14ac:dyDescent="0.35">
      <c r="A910" s="2">
        <v>2.5</v>
      </c>
      <c r="B910" s="2">
        <v>0.2</v>
      </c>
      <c r="C910" s="2">
        <v>1</v>
      </c>
    </row>
    <row r="911" spans="1:3" x14ac:dyDescent="0.35">
      <c r="A911" s="2">
        <v>2.5</v>
      </c>
      <c r="B911" s="2">
        <v>0.2</v>
      </c>
      <c r="C911" s="2">
        <v>1</v>
      </c>
    </row>
    <row r="912" spans="1:3" x14ac:dyDescent="0.35">
      <c r="A912" s="2">
        <v>5.5</v>
      </c>
      <c r="B912" s="2">
        <v>0.2</v>
      </c>
      <c r="C912" s="2">
        <v>1</v>
      </c>
    </row>
    <row r="913" spans="1:3" x14ac:dyDescent="0.35">
      <c r="A913" s="2">
        <v>5.5</v>
      </c>
      <c r="B913" s="2">
        <v>0.2</v>
      </c>
      <c r="C913" s="2">
        <v>1</v>
      </c>
    </row>
    <row r="914" spans="1:3" x14ac:dyDescent="0.35">
      <c r="A914" s="2">
        <v>5.5</v>
      </c>
      <c r="B914" s="2">
        <v>0.2</v>
      </c>
      <c r="C914" s="2">
        <v>1</v>
      </c>
    </row>
    <row r="915" spans="1:3" x14ac:dyDescent="0.35">
      <c r="A915" s="2">
        <v>5.5</v>
      </c>
      <c r="B915" s="2">
        <v>0.2</v>
      </c>
      <c r="C915" s="2">
        <v>1</v>
      </c>
    </row>
    <row r="916" spans="1:3" x14ac:dyDescent="0.35">
      <c r="A916" s="2">
        <v>5.5</v>
      </c>
      <c r="B916" s="2">
        <v>0.2</v>
      </c>
      <c r="C916" s="2">
        <v>1</v>
      </c>
    </row>
    <row r="917" spans="1:3" x14ac:dyDescent="0.35">
      <c r="A917" s="2">
        <v>5.5</v>
      </c>
      <c r="B917" s="2">
        <v>0.2</v>
      </c>
      <c r="C917" s="2">
        <v>1</v>
      </c>
    </row>
    <row r="918" spans="1:3" x14ac:dyDescent="0.35">
      <c r="A918" s="2">
        <v>5.5</v>
      </c>
      <c r="B918" s="2">
        <v>0.2</v>
      </c>
      <c r="C918" s="2">
        <v>1</v>
      </c>
    </row>
    <row r="919" spans="1:3" x14ac:dyDescent="0.35">
      <c r="A919" s="2">
        <v>5.5</v>
      </c>
      <c r="B919" s="2">
        <v>0.2</v>
      </c>
      <c r="C919" s="2">
        <v>1</v>
      </c>
    </row>
    <row r="920" spans="1:3" x14ac:dyDescent="0.35">
      <c r="A920" s="2">
        <v>5.5</v>
      </c>
      <c r="B920" s="2">
        <v>0.2</v>
      </c>
      <c r="C920" s="2">
        <v>1</v>
      </c>
    </row>
    <row r="921" spans="1:3" x14ac:dyDescent="0.35">
      <c r="A921" s="2">
        <v>9.5</v>
      </c>
      <c r="B921" s="2">
        <v>0.2</v>
      </c>
      <c r="C921" s="2">
        <v>1</v>
      </c>
    </row>
    <row r="922" spans="1:3" x14ac:dyDescent="0.35">
      <c r="A922" s="2">
        <v>9.5</v>
      </c>
      <c r="B922" s="2">
        <v>0.2</v>
      </c>
      <c r="C922" s="2">
        <v>1</v>
      </c>
    </row>
    <row r="923" spans="1:3" x14ac:dyDescent="0.35">
      <c r="A923" s="2">
        <v>9.5</v>
      </c>
      <c r="B923" s="2">
        <v>0.2</v>
      </c>
      <c r="C923" s="2">
        <v>1</v>
      </c>
    </row>
    <row r="924" spans="1:3" x14ac:dyDescent="0.35">
      <c r="A924" s="2">
        <v>9.5</v>
      </c>
      <c r="B924" s="2">
        <v>0.2</v>
      </c>
      <c r="C924" s="2">
        <v>1</v>
      </c>
    </row>
    <row r="925" spans="1:3" x14ac:dyDescent="0.35">
      <c r="A925" s="2">
        <v>9.5</v>
      </c>
      <c r="B925" s="2">
        <v>0.2</v>
      </c>
      <c r="C925" s="2">
        <v>1</v>
      </c>
    </row>
    <row r="926" spans="1:3" x14ac:dyDescent="0.35">
      <c r="A926" s="2">
        <v>9.5</v>
      </c>
      <c r="B926" s="2">
        <v>0.2</v>
      </c>
      <c r="C926" s="2">
        <v>1</v>
      </c>
    </row>
    <row r="927" spans="1:3" x14ac:dyDescent="0.35">
      <c r="A927" s="2">
        <v>9.5</v>
      </c>
      <c r="B927" s="2">
        <v>0.2</v>
      </c>
      <c r="C927" s="2">
        <v>1</v>
      </c>
    </row>
    <row r="928" spans="1:3" x14ac:dyDescent="0.35">
      <c r="A928" s="2">
        <v>9.5</v>
      </c>
      <c r="B928" s="2">
        <v>0.2</v>
      </c>
      <c r="C928" s="2">
        <v>1</v>
      </c>
    </row>
    <row r="929" spans="1:3" x14ac:dyDescent="0.35">
      <c r="A929" s="2">
        <v>9.5</v>
      </c>
      <c r="B929" s="2">
        <v>0.2</v>
      </c>
      <c r="C929" s="2">
        <v>1</v>
      </c>
    </row>
    <row r="930" spans="1:3" x14ac:dyDescent="0.35">
      <c r="A930" s="2">
        <v>12.5</v>
      </c>
      <c r="B930" s="2">
        <v>0.2</v>
      </c>
      <c r="C930" s="2">
        <v>1</v>
      </c>
    </row>
    <row r="931" spans="1:3" x14ac:dyDescent="0.35">
      <c r="A931" s="2">
        <v>12.5</v>
      </c>
      <c r="B931" s="2">
        <v>0.2</v>
      </c>
      <c r="C931" s="2">
        <v>1</v>
      </c>
    </row>
    <row r="932" spans="1:3" x14ac:dyDescent="0.35">
      <c r="A932" s="2">
        <v>12.5</v>
      </c>
      <c r="B932" s="2">
        <v>0.2</v>
      </c>
      <c r="C932" s="2">
        <v>1</v>
      </c>
    </row>
    <row r="933" spans="1:3" x14ac:dyDescent="0.35">
      <c r="A933" s="2">
        <v>12.5</v>
      </c>
      <c r="B933" s="2">
        <v>0.2</v>
      </c>
      <c r="C933" s="2">
        <v>1</v>
      </c>
    </row>
    <row r="934" spans="1:3" x14ac:dyDescent="0.35">
      <c r="A934" s="2">
        <v>12.5</v>
      </c>
      <c r="B934" s="2">
        <v>0.2</v>
      </c>
      <c r="C934" s="2">
        <v>1</v>
      </c>
    </row>
    <row r="935" spans="1:3" x14ac:dyDescent="0.35">
      <c r="A935" s="2">
        <v>12.5</v>
      </c>
      <c r="B935" s="2">
        <v>0.2</v>
      </c>
      <c r="C935" s="2">
        <v>1</v>
      </c>
    </row>
    <row r="936" spans="1:3" x14ac:dyDescent="0.35">
      <c r="A936" s="2">
        <v>12.5</v>
      </c>
      <c r="B936" s="2">
        <v>0.2</v>
      </c>
      <c r="C936" s="2">
        <v>1</v>
      </c>
    </row>
    <row r="937" spans="1:3" x14ac:dyDescent="0.35">
      <c r="A937" s="2">
        <v>12.5</v>
      </c>
      <c r="B937" s="2">
        <v>0.2</v>
      </c>
      <c r="C937" s="2">
        <v>1</v>
      </c>
    </row>
    <row r="938" spans="1:3" x14ac:dyDescent="0.35">
      <c r="A938" s="2">
        <v>12.5</v>
      </c>
      <c r="B938" s="2">
        <v>0.2</v>
      </c>
      <c r="C938" s="2">
        <v>1</v>
      </c>
    </row>
    <row r="939" spans="1:3" x14ac:dyDescent="0.35">
      <c r="A939" s="2">
        <v>16.5</v>
      </c>
      <c r="B939" s="2">
        <v>0.2</v>
      </c>
      <c r="C939" s="2">
        <v>1</v>
      </c>
    </row>
    <row r="940" spans="1:3" x14ac:dyDescent="0.35">
      <c r="A940" s="2">
        <v>16.5</v>
      </c>
      <c r="B940" s="2">
        <v>0.2</v>
      </c>
      <c r="C940" s="2">
        <v>1</v>
      </c>
    </row>
    <row r="941" spans="1:3" x14ac:dyDescent="0.35">
      <c r="A941" s="2">
        <v>16.5</v>
      </c>
      <c r="B941" s="2">
        <v>0.2</v>
      </c>
      <c r="C941" s="2">
        <v>1</v>
      </c>
    </row>
    <row r="942" spans="1:3" x14ac:dyDescent="0.35">
      <c r="A942" s="2">
        <v>16.5</v>
      </c>
      <c r="B942" s="2">
        <v>0.2</v>
      </c>
      <c r="C942" s="2">
        <v>1</v>
      </c>
    </row>
    <row r="943" spans="1:3" x14ac:dyDescent="0.35">
      <c r="A943" s="2">
        <v>16.5</v>
      </c>
      <c r="B943" s="2">
        <v>0.2</v>
      </c>
      <c r="C943" s="2">
        <v>1</v>
      </c>
    </row>
    <row r="944" spans="1:3" x14ac:dyDescent="0.35">
      <c r="A944" s="2">
        <v>16.5</v>
      </c>
      <c r="B944" s="2">
        <v>0.2</v>
      </c>
      <c r="C944" s="2">
        <v>1</v>
      </c>
    </row>
    <row r="945" spans="1:3" x14ac:dyDescent="0.35">
      <c r="A945" s="2">
        <v>16.5</v>
      </c>
      <c r="B945" s="2">
        <v>0.2</v>
      </c>
      <c r="C945" s="2">
        <v>1</v>
      </c>
    </row>
    <row r="946" spans="1:3" x14ac:dyDescent="0.35">
      <c r="A946" s="2">
        <v>16.5</v>
      </c>
      <c r="B946" s="2">
        <v>0.2</v>
      </c>
      <c r="C946" s="2">
        <v>1</v>
      </c>
    </row>
    <row r="947" spans="1:3" x14ac:dyDescent="0.35">
      <c r="A947" s="2">
        <v>16.5</v>
      </c>
      <c r="B947" s="2">
        <v>0.2</v>
      </c>
      <c r="C947" s="2">
        <v>1</v>
      </c>
    </row>
    <row r="948" spans="1:3" x14ac:dyDescent="0.35">
      <c r="A948" s="2">
        <v>22.5</v>
      </c>
      <c r="B948" s="2">
        <v>0.2</v>
      </c>
      <c r="C948" s="2">
        <v>1</v>
      </c>
    </row>
    <row r="949" spans="1:3" x14ac:dyDescent="0.35">
      <c r="A949" s="2">
        <v>22.5</v>
      </c>
      <c r="B949" s="2">
        <v>0.2</v>
      </c>
      <c r="C949" s="2">
        <v>1</v>
      </c>
    </row>
    <row r="950" spans="1:3" x14ac:dyDescent="0.35">
      <c r="A950" s="2">
        <v>22.5</v>
      </c>
      <c r="B950" s="2">
        <v>0.2</v>
      </c>
      <c r="C950" s="2">
        <v>1</v>
      </c>
    </row>
    <row r="951" spans="1:3" x14ac:dyDescent="0.35">
      <c r="A951" s="2">
        <v>22.5</v>
      </c>
      <c r="B951" s="2">
        <v>0.2</v>
      </c>
      <c r="C951" s="2">
        <v>1</v>
      </c>
    </row>
    <row r="952" spans="1:3" x14ac:dyDescent="0.35">
      <c r="A952" s="2">
        <v>22.5</v>
      </c>
      <c r="B952" s="2">
        <v>0.2</v>
      </c>
      <c r="C952" s="2">
        <v>1</v>
      </c>
    </row>
    <row r="953" spans="1:3" x14ac:dyDescent="0.35">
      <c r="A953" s="2">
        <v>22.5</v>
      </c>
      <c r="B953" s="2">
        <v>0.2</v>
      </c>
      <c r="C953" s="2">
        <v>1</v>
      </c>
    </row>
    <row r="954" spans="1:3" x14ac:dyDescent="0.35">
      <c r="A954" s="2">
        <v>22.5</v>
      </c>
      <c r="B954" s="2">
        <v>0.2</v>
      </c>
      <c r="C954" s="2">
        <v>1</v>
      </c>
    </row>
    <row r="955" spans="1:3" x14ac:dyDescent="0.35">
      <c r="A955" s="2">
        <v>22.5</v>
      </c>
      <c r="B955" s="2">
        <v>0.2</v>
      </c>
      <c r="C955" s="2">
        <v>1</v>
      </c>
    </row>
    <row r="956" spans="1:3" x14ac:dyDescent="0.35">
      <c r="A956" s="2">
        <v>22.5</v>
      </c>
      <c r="B956" s="2">
        <v>0.2</v>
      </c>
      <c r="C956" s="2">
        <v>1</v>
      </c>
    </row>
    <row r="957" spans="1:3" x14ac:dyDescent="0.35">
      <c r="A957" s="2">
        <v>30.5</v>
      </c>
      <c r="B957" s="2">
        <v>0.2</v>
      </c>
      <c r="C957" s="2">
        <v>1</v>
      </c>
    </row>
    <row r="958" spans="1:3" x14ac:dyDescent="0.35">
      <c r="A958" s="2">
        <v>30.5</v>
      </c>
      <c r="B958" s="2">
        <v>0.2</v>
      </c>
      <c r="C958" s="2">
        <v>1</v>
      </c>
    </row>
    <row r="959" spans="1:3" x14ac:dyDescent="0.35">
      <c r="A959" s="2">
        <v>30.5</v>
      </c>
      <c r="B959" s="2">
        <v>0.2</v>
      </c>
      <c r="C959" s="2">
        <v>1</v>
      </c>
    </row>
    <row r="960" spans="1:3" x14ac:dyDescent="0.35">
      <c r="A960" s="2">
        <v>30.5</v>
      </c>
      <c r="B960" s="2">
        <v>0.2</v>
      </c>
      <c r="C960" s="2">
        <v>1</v>
      </c>
    </row>
    <row r="961" spans="1:3" x14ac:dyDescent="0.35">
      <c r="A961" s="2">
        <v>30.5</v>
      </c>
      <c r="B961" s="2">
        <v>0.2</v>
      </c>
      <c r="C961" s="2">
        <v>1</v>
      </c>
    </row>
    <row r="962" spans="1:3" x14ac:dyDescent="0.35">
      <c r="A962" s="2">
        <v>30.5</v>
      </c>
      <c r="B962" s="2">
        <v>0.2</v>
      </c>
      <c r="C962" s="2">
        <v>1</v>
      </c>
    </row>
    <row r="963" spans="1:3" x14ac:dyDescent="0.35">
      <c r="A963" s="2">
        <v>30.5</v>
      </c>
      <c r="B963" s="2">
        <v>0.2</v>
      </c>
      <c r="C963" s="2">
        <v>1</v>
      </c>
    </row>
    <row r="964" spans="1:3" x14ac:dyDescent="0.35">
      <c r="A964" s="2">
        <v>30.5</v>
      </c>
      <c r="B964" s="2">
        <v>0.2</v>
      </c>
      <c r="C964" s="2">
        <v>1</v>
      </c>
    </row>
    <row r="965" spans="1:3" x14ac:dyDescent="0.35">
      <c r="A965" s="2">
        <v>30.5</v>
      </c>
      <c r="B965" s="2">
        <v>0.2</v>
      </c>
      <c r="C965" s="2">
        <v>1</v>
      </c>
    </row>
    <row r="966" spans="1:3" x14ac:dyDescent="0.35">
      <c r="A966" s="2">
        <v>42</v>
      </c>
      <c r="B966" s="2">
        <v>0.2</v>
      </c>
      <c r="C966" s="2">
        <v>2</v>
      </c>
    </row>
    <row r="967" spans="1:3" x14ac:dyDescent="0.35">
      <c r="A967" s="2">
        <v>42</v>
      </c>
      <c r="B967" s="2">
        <v>0.2</v>
      </c>
      <c r="C967" s="2">
        <v>1</v>
      </c>
    </row>
    <row r="968" spans="1:3" x14ac:dyDescent="0.35">
      <c r="A968" s="2">
        <v>42</v>
      </c>
      <c r="B968" s="2">
        <v>0.2</v>
      </c>
      <c r="C968" s="2">
        <v>1</v>
      </c>
    </row>
    <row r="969" spans="1:3" x14ac:dyDescent="0.35">
      <c r="A969" s="2">
        <v>42</v>
      </c>
      <c r="B969" s="2">
        <v>0.2</v>
      </c>
      <c r="C969" s="2">
        <v>1</v>
      </c>
    </row>
    <row r="970" spans="1:3" x14ac:dyDescent="0.35">
      <c r="A970" s="2">
        <v>42</v>
      </c>
      <c r="B970" s="2">
        <v>0.2</v>
      </c>
      <c r="C970" s="2">
        <v>1</v>
      </c>
    </row>
    <row r="971" spans="1:3" x14ac:dyDescent="0.35">
      <c r="A971" s="2">
        <v>42</v>
      </c>
      <c r="B971" s="2">
        <v>0.2</v>
      </c>
      <c r="C971" s="2">
        <v>1</v>
      </c>
    </row>
    <row r="972" spans="1:3" x14ac:dyDescent="0.35">
      <c r="A972" s="2">
        <v>42</v>
      </c>
      <c r="B972" s="2">
        <v>0.2</v>
      </c>
      <c r="C972" s="2">
        <v>1</v>
      </c>
    </row>
    <row r="973" spans="1:3" x14ac:dyDescent="0.35">
      <c r="A973" s="2">
        <v>42</v>
      </c>
      <c r="B973" s="2">
        <v>0.2</v>
      </c>
      <c r="C973" s="2">
        <v>1</v>
      </c>
    </row>
    <row r="974" spans="1:3" x14ac:dyDescent="0.35">
      <c r="A974" s="2">
        <v>42</v>
      </c>
      <c r="B974" s="2">
        <v>0.2</v>
      </c>
      <c r="C974" s="2">
        <v>1</v>
      </c>
    </row>
    <row r="975" spans="1:3" x14ac:dyDescent="0.35">
      <c r="A975" s="2">
        <v>48.5</v>
      </c>
      <c r="B975" s="2">
        <v>0.2</v>
      </c>
      <c r="C975" s="2">
        <v>2</v>
      </c>
    </row>
    <row r="976" spans="1:3" x14ac:dyDescent="0.35">
      <c r="A976" s="2">
        <v>48.5</v>
      </c>
      <c r="B976" s="2">
        <v>0.2</v>
      </c>
      <c r="C976" s="2">
        <v>1</v>
      </c>
    </row>
    <row r="977" spans="1:3" x14ac:dyDescent="0.35">
      <c r="A977" s="2">
        <v>48.5</v>
      </c>
      <c r="B977" s="2">
        <v>0.2</v>
      </c>
      <c r="C977" s="2">
        <v>1</v>
      </c>
    </row>
    <row r="978" spans="1:3" x14ac:dyDescent="0.35">
      <c r="A978" s="2">
        <v>48.5</v>
      </c>
      <c r="B978" s="2">
        <v>0.2</v>
      </c>
      <c r="C978" s="2">
        <v>1</v>
      </c>
    </row>
    <row r="979" spans="1:3" x14ac:dyDescent="0.35">
      <c r="A979" s="2">
        <v>48.5</v>
      </c>
      <c r="B979" s="2">
        <v>0.2</v>
      </c>
      <c r="C979" s="2">
        <v>1</v>
      </c>
    </row>
    <row r="980" spans="1:3" x14ac:dyDescent="0.35">
      <c r="A980" s="2">
        <v>48.5</v>
      </c>
      <c r="B980" s="2">
        <v>0.2</v>
      </c>
      <c r="C980" s="2">
        <v>1</v>
      </c>
    </row>
    <row r="981" spans="1:3" x14ac:dyDescent="0.35">
      <c r="A981" s="2">
        <v>48.5</v>
      </c>
      <c r="B981" s="2">
        <v>0.2</v>
      </c>
      <c r="C981" s="2">
        <v>1</v>
      </c>
    </row>
    <row r="982" spans="1:3" x14ac:dyDescent="0.35">
      <c r="A982" s="2">
        <v>48.5</v>
      </c>
      <c r="B982" s="2">
        <v>0.2</v>
      </c>
      <c r="C982" s="2">
        <v>1</v>
      </c>
    </row>
    <row r="983" spans="1:3" x14ac:dyDescent="0.35">
      <c r="A983" s="2">
        <v>48.5</v>
      </c>
      <c r="B983" s="2">
        <v>0.2</v>
      </c>
      <c r="C983" s="2">
        <v>1</v>
      </c>
    </row>
    <row r="984" spans="1:3" x14ac:dyDescent="0.35">
      <c r="A984" s="2">
        <v>58.5</v>
      </c>
      <c r="B984" s="2">
        <v>0.2</v>
      </c>
      <c r="C984" s="2">
        <v>2</v>
      </c>
    </row>
    <row r="985" spans="1:3" x14ac:dyDescent="0.35">
      <c r="A985" s="2">
        <v>58.5</v>
      </c>
      <c r="B985" s="2">
        <v>0.2</v>
      </c>
      <c r="C985" s="2">
        <v>1</v>
      </c>
    </row>
    <row r="986" spans="1:3" x14ac:dyDescent="0.35">
      <c r="A986" s="2">
        <v>58.5</v>
      </c>
      <c r="B986" s="2">
        <v>0.2</v>
      </c>
      <c r="C986" s="2">
        <v>1</v>
      </c>
    </row>
    <row r="987" spans="1:3" x14ac:dyDescent="0.35">
      <c r="A987" s="2">
        <v>58.5</v>
      </c>
      <c r="B987" s="2">
        <v>0.2</v>
      </c>
      <c r="C987" s="2">
        <v>1</v>
      </c>
    </row>
    <row r="988" spans="1:3" x14ac:dyDescent="0.35">
      <c r="A988" s="2">
        <v>58.5</v>
      </c>
      <c r="B988" s="2">
        <v>0.2</v>
      </c>
      <c r="C988" s="2">
        <v>1</v>
      </c>
    </row>
    <row r="989" spans="1:3" x14ac:dyDescent="0.35">
      <c r="A989" s="2">
        <v>58.5</v>
      </c>
      <c r="B989" s="2">
        <v>0.2</v>
      </c>
      <c r="C989" s="2">
        <v>1</v>
      </c>
    </row>
    <row r="990" spans="1:3" x14ac:dyDescent="0.35">
      <c r="A990" s="2">
        <v>58.5</v>
      </c>
      <c r="B990" s="2">
        <v>0.2</v>
      </c>
      <c r="C990" s="2">
        <v>1</v>
      </c>
    </row>
    <row r="991" spans="1:3" x14ac:dyDescent="0.35">
      <c r="A991" s="2">
        <v>58.5</v>
      </c>
      <c r="B991" s="2">
        <v>0.2</v>
      </c>
      <c r="C991" s="2">
        <v>1</v>
      </c>
    </row>
    <row r="992" spans="1:3" x14ac:dyDescent="0.35">
      <c r="A992" s="2">
        <v>58.5</v>
      </c>
      <c r="B992" s="2">
        <v>0.2</v>
      </c>
      <c r="C992" s="2">
        <v>1</v>
      </c>
    </row>
    <row r="993" spans="1:3" x14ac:dyDescent="0.35">
      <c r="A993" s="2">
        <v>66.5</v>
      </c>
      <c r="B993" s="2">
        <v>0.2</v>
      </c>
      <c r="C993" s="2">
        <v>2</v>
      </c>
    </row>
    <row r="994" spans="1:3" x14ac:dyDescent="0.35">
      <c r="A994" s="2">
        <v>66.5</v>
      </c>
      <c r="B994" s="2">
        <v>0.2</v>
      </c>
      <c r="C994" s="2">
        <v>1</v>
      </c>
    </row>
    <row r="995" spans="1:3" x14ac:dyDescent="0.35">
      <c r="A995" s="2">
        <v>66.5</v>
      </c>
      <c r="B995" s="2">
        <v>0.2</v>
      </c>
      <c r="C995" s="2">
        <v>1</v>
      </c>
    </row>
    <row r="996" spans="1:3" x14ac:dyDescent="0.35">
      <c r="A996" s="2">
        <v>66.5</v>
      </c>
      <c r="B996" s="2">
        <v>0.2</v>
      </c>
      <c r="C996" s="2">
        <v>1</v>
      </c>
    </row>
    <row r="997" spans="1:3" x14ac:dyDescent="0.35">
      <c r="A997" s="2">
        <v>66.5</v>
      </c>
      <c r="B997" s="2">
        <v>0.2</v>
      </c>
      <c r="C997" s="2">
        <v>1</v>
      </c>
    </row>
    <row r="998" spans="1:3" x14ac:dyDescent="0.35">
      <c r="A998" s="2">
        <v>66.5</v>
      </c>
      <c r="B998" s="2">
        <v>0.2</v>
      </c>
      <c r="C998" s="2">
        <v>1</v>
      </c>
    </row>
    <row r="999" spans="1:3" x14ac:dyDescent="0.35">
      <c r="A999" s="2">
        <v>66.5</v>
      </c>
      <c r="B999" s="2">
        <v>0.2</v>
      </c>
      <c r="C999" s="2">
        <v>1</v>
      </c>
    </row>
    <row r="1000" spans="1:3" x14ac:dyDescent="0.35">
      <c r="A1000" s="2">
        <v>66.5</v>
      </c>
      <c r="B1000" s="2">
        <v>0.2</v>
      </c>
      <c r="C1000" s="2">
        <v>1</v>
      </c>
    </row>
    <row r="1001" spans="1:3" x14ac:dyDescent="0.35">
      <c r="A1001" s="2">
        <v>66.5</v>
      </c>
      <c r="B1001" s="2">
        <v>0.2</v>
      </c>
      <c r="C1001" s="2">
        <v>1</v>
      </c>
    </row>
    <row r="1002" spans="1:3" x14ac:dyDescent="0.35">
      <c r="A1002" s="2">
        <v>2.5</v>
      </c>
      <c r="B1002" s="2">
        <v>0.32</v>
      </c>
      <c r="C1002" s="2">
        <v>1</v>
      </c>
    </row>
    <row r="1003" spans="1:3" x14ac:dyDescent="0.35">
      <c r="A1003" s="2">
        <v>2.5</v>
      </c>
      <c r="B1003" s="2">
        <v>0.32</v>
      </c>
      <c r="C1003" s="2">
        <v>1</v>
      </c>
    </row>
    <row r="1004" spans="1:3" x14ac:dyDescent="0.35">
      <c r="A1004" s="2">
        <v>2.5</v>
      </c>
      <c r="B1004" s="2">
        <v>0.32</v>
      </c>
      <c r="C1004" s="2">
        <v>1</v>
      </c>
    </row>
    <row r="1005" spans="1:3" x14ac:dyDescent="0.35">
      <c r="A1005" s="2">
        <v>2.5</v>
      </c>
      <c r="B1005" s="2">
        <v>0.32</v>
      </c>
      <c r="C1005" s="2">
        <v>1</v>
      </c>
    </row>
    <row r="1006" spans="1:3" x14ac:dyDescent="0.35">
      <c r="A1006" s="2">
        <v>2.5</v>
      </c>
      <c r="B1006" s="2">
        <v>0.32</v>
      </c>
      <c r="C1006" s="2">
        <v>1</v>
      </c>
    </row>
    <row r="1007" spans="1:3" x14ac:dyDescent="0.35">
      <c r="A1007" s="2">
        <v>2.5</v>
      </c>
      <c r="B1007" s="2">
        <v>0.32</v>
      </c>
      <c r="C1007" s="2">
        <v>1</v>
      </c>
    </row>
    <row r="1008" spans="1:3" x14ac:dyDescent="0.35">
      <c r="A1008" s="2">
        <v>2.5</v>
      </c>
      <c r="B1008" s="2">
        <v>0.32</v>
      </c>
      <c r="C1008" s="2">
        <v>1</v>
      </c>
    </row>
    <row r="1009" spans="1:3" x14ac:dyDescent="0.35">
      <c r="A1009" s="2">
        <v>2.5</v>
      </c>
      <c r="B1009" s="2">
        <v>0.32</v>
      </c>
      <c r="C1009" s="2">
        <v>1</v>
      </c>
    </row>
    <row r="1010" spans="1:3" x14ac:dyDescent="0.35">
      <c r="A1010" s="2">
        <v>2.5</v>
      </c>
      <c r="B1010" s="2">
        <v>0.32</v>
      </c>
      <c r="C1010" s="2">
        <v>1</v>
      </c>
    </row>
    <row r="1011" spans="1:3" x14ac:dyDescent="0.35">
      <c r="A1011" s="2">
        <v>2.5</v>
      </c>
      <c r="B1011" s="2">
        <v>0.32</v>
      </c>
      <c r="C1011" s="2">
        <v>1</v>
      </c>
    </row>
    <row r="1012" spans="1:3" x14ac:dyDescent="0.35">
      <c r="A1012" s="2">
        <v>2.5</v>
      </c>
      <c r="B1012" s="2">
        <v>0.32</v>
      </c>
      <c r="C1012" s="2">
        <v>1</v>
      </c>
    </row>
    <row r="1013" spans="1:3" x14ac:dyDescent="0.35">
      <c r="A1013" s="2">
        <v>2.5</v>
      </c>
      <c r="B1013" s="2">
        <v>0.32</v>
      </c>
      <c r="C1013" s="2">
        <v>1</v>
      </c>
    </row>
    <row r="1014" spans="1:3" x14ac:dyDescent="0.35">
      <c r="A1014" s="2">
        <v>5.5</v>
      </c>
      <c r="B1014" s="2">
        <v>0.32</v>
      </c>
      <c r="C1014" s="2">
        <v>1</v>
      </c>
    </row>
    <row r="1015" spans="1:3" x14ac:dyDescent="0.35">
      <c r="A1015" s="2">
        <v>5.5</v>
      </c>
      <c r="B1015" s="2">
        <v>0.32</v>
      </c>
      <c r="C1015" s="2">
        <v>1</v>
      </c>
    </row>
    <row r="1016" spans="1:3" x14ac:dyDescent="0.35">
      <c r="A1016" s="2">
        <v>5.5</v>
      </c>
      <c r="B1016" s="2">
        <v>0.32</v>
      </c>
      <c r="C1016" s="2">
        <v>1</v>
      </c>
    </row>
    <row r="1017" spans="1:3" x14ac:dyDescent="0.35">
      <c r="A1017" s="2">
        <v>5.5</v>
      </c>
      <c r="B1017" s="2">
        <v>0.32</v>
      </c>
      <c r="C1017" s="2">
        <v>1</v>
      </c>
    </row>
    <row r="1018" spans="1:3" x14ac:dyDescent="0.35">
      <c r="A1018" s="2">
        <v>5.5</v>
      </c>
      <c r="B1018" s="2">
        <v>0.32</v>
      </c>
      <c r="C1018" s="2">
        <v>1</v>
      </c>
    </row>
    <row r="1019" spans="1:3" x14ac:dyDescent="0.35">
      <c r="A1019" s="2">
        <v>5.5</v>
      </c>
      <c r="B1019" s="2">
        <v>0.32</v>
      </c>
      <c r="C1019" s="2">
        <v>1</v>
      </c>
    </row>
    <row r="1020" spans="1:3" x14ac:dyDescent="0.35">
      <c r="A1020" s="2">
        <v>5.5</v>
      </c>
      <c r="B1020" s="2">
        <v>0.32</v>
      </c>
      <c r="C1020" s="2">
        <v>1</v>
      </c>
    </row>
    <row r="1021" spans="1:3" x14ac:dyDescent="0.35">
      <c r="A1021" s="2">
        <v>5.5</v>
      </c>
      <c r="B1021" s="2">
        <v>0.32</v>
      </c>
      <c r="C1021" s="2">
        <v>1</v>
      </c>
    </row>
    <row r="1022" spans="1:3" x14ac:dyDescent="0.35">
      <c r="A1022" s="2">
        <v>5.5</v>
      </c>
      <c r="B1022" s="2">
        <v>0.32</v>
      </c>
      <c r="C1022" s="2">
        <v>1</v>
      </c>
    </row>
    <row r="1023" spans="1:3" x14ac:dyDescent="0.35">
      <c r="A1023" s="2">
        <v>5.5</v>
      </c>
      <c r="B1023" s="2">
        <v>0.32</v>
      </c>
      <c r="C1023" s="2">
        <v>1</v>
      </c>
    </row>
    <row r="1024" spans="1:3" x14ac:dyDescent="0.35">
      <c r="A1024" s="2">
        <v>5.5</v>
      </c>
      <c r="B1024" s="2">
        <v>0.32</v>
      </c>
      <c r="C1024" s="2">
        <v>1</v>
      </c>
    </row>
    <row r="1025" spans="1:3" x14ac:dyDescent="0.35">
      <c r="A1025" s="2">
        <v>5.5</v>
      </c>
      <c r="B1025" s="2">
        <v>0.32</v>
      </c>
      <c r="C1025" s="2">
        <v>1</v>
      </c>
    </row>
    <row r="1026" spans="1:3" x14ac:dyDescent="0.35">
      <c r="A1026" s="2">
        <v>9.5</v>
      </c>
      <c r="B1026" s="2">
        <v>0.32</v>
      </c>
      <c r="C1026" s="2">
        <v>1</v>
      </c>
    </row>
    <row r="1027" spans="1:3" x14ac:dyDescent="0.35">
      <c r="A1027" s="2">
        <v>9.5</v>
      </c>
      <c r="B1027" s="2">
        <v>0.32</v>
      </c>
      <c r="C1027" s="2">
        <v>1</v>
      </c>
    </row>
    <row r="1028" spans="1:3" x14ac:dyDescent="0.35">
      <c r="A1028" s="2">
        <v>9.5</v>
      </c>
      <c r="B1028" s="2">
        <v>0.32</v>
      </c>
      <c r="C1028" s="2">
        <v>1</v>
      </c>
    </row>
    <row r="1029" spans="1:3" x14ac:dyDescent="0.35">
      <c r="A1029" s="2">
        <v>9.5</v>
      </c>
      <c r="B1029" s="2">
        <v>0.32</v>
      </c>
      <c r="C1029" s="2">
        <v>1</v>
      </c>
    </row>
    <row r="1030" spans="1:3" x14ac:dyDescent="0.35">
      <c r="A1030" s="2">
        <v>9.5</v>
      </c>
      <c r="B1030" s="2">
        <v>0.32</v>
      </c>
      <c r="C1030" s="2">
        <v>1</v>
      </c>
    </row>
    <row r="1031" spans="1:3" x14ac:dyDescent="0.35">
      <c r="A1031" s="2">
        <v>9.5</v>
      </c>
      <c r="B1031" s="2">
        <v>0.32</v>
      </c>
      <c r="C1031" s="2">
        <v>1</v>
      </c>
    </row>
    <row r="1032" spans="1:3" x14ac:dyDescent="0.35">
      <c r="A1032" s="2">
        <v>9.5</v>
      </c>
      <c r="B1032" s="2">
        <v>0.32</v>
      </c>
      <c r="C1032" s="2">
        <v>1</v>
      </c>
    </row>
    <row r="1033" spans="1:3" x14ac:dyDescent="0.35">
      <c r="A1033" s="2">
        <v>9.5</v>
      </c>
      <c r="B1033" s="2">
        <v>0.32</v>
      </c>
      <c r="C1033" s="2">
        <v>1</v>
      </c>
    </row>
    <row r="1034" spans="1:3" x14ac:dyDescent="0.35">
      <c r="A1034" s="2">
        <v>9.5</v>
      </c>
      <c r="B1034" s="2">
        <v>0.32</v>
      </c>
      <c r="C1034" s="2">
        <v>1</v>
      </c>
    </row>
    <row r="1035" spans="1:3" x14ac:dyDescent="0.35">
      <c r="A1035" s="2">
        <v>9.5</v>
      </c>
      <c r="B1035" s="2">
        <v>0.32</v>
      </c>
      <c r="C1035" s="2">
        <v>1</v>
      </c>
    </row>
    <row r="1036" spans="1:3" x14ac:dyDescent="0.35">
      <c r="A1036" s="2">
        <v>9.5</v>
      </c>
      <c r="B1036" s="2">
        <v>0.32</v>
      </c>
      <c r="C1036" s="2">
        <v>1</v>
      </c>
    </row>
    <row r="1037" spans="1:3" x14ac:dyDescent="0.35">
      <c r="A1037" s="2">
        <v>9.5</v>
      </c>
      <c r="B1037" s="2">
        <v>0.32</v>
      </c>
      <c r="C1037" s="2">
        <v>1</v>
      </c>
    </row>
    <row r="1038" spans="1:3" x14ac:dyDescent="0.35">
      <c r="A1038" s="2">
        <v>12.5</v>
      </c>
      <c r="B1038" s="2">
        <v>0.32</v>
      </c>
      <c r="C1038" s="2">
        <v>1</v>
      </c>
    </row>
    <row r="1039" spans="1:3" x14ac:dyDescent="0.35">
      <c r="A1039" s="2">
        <v>12.5</v>
      </c>
      <c r="B1039" s="2">
        <v>0.32</v>
      </c>
      <c r="C1039" s="2">
        <v>1</v>
      </c>
    </row>
    <row r="1040" spans="1:3" x14ac:dyDescent="0.35">
      <c r="A1040" s="2">
        <v>12.5</v>
      </c>
      <c r="B1040" s="2">
        <v>0.32</v>
      </c>
      <c r="C1040" s="2">
        <v>1</v>
      </c>
    </row>
    <row r="1041" spans="1:3" x14ac:dyDescent="0.35">
      <c r="A1041" s="2">
        <v>12.5</v>
      </c>
      <c r="B1041" s="2">
        <v>0.32</v>
      </c>
      <c r="C1041" s="2">
        <v>1</v>
      </c>
    </row>
    <row r="1042" spans="1:3" x14ac:dyDescent="0.35">
      <c r="A1042" s="2">
        <v>12.5</v>
      </c>
      <c r="B1042" s="2">
        <v>0.32</v>
      </c>
      <c r="C1042" s="2">
        <v>1</v>
      </c>
    </row>
    <row r="1043" spans="1:3" x14ac:dyDescent="0.35">
      <c r="A1043" s="2">
        <v>12.5</v>
      </c>
      <c r="B1043" s="2">
        <v>0.32</v>
      </c>
      <c r="C1043" s="2">
        <v>1</v>
      </c>
    </row>
    <row r="1044" spans="1:3" x14ac:dyDescent="0.35">
      <c r="A1044" s="2">
        <v>12.5</v>
      </c>
      <c r="B1044" s="2">
        <v>0.32</v>
      </c>
      <c r="C1044" s="2">
        <v>1</v>
      </c>
    </row>
    <row r="1045" spans="1:3" x14ac:dyDescent="0.35">
      <c r="A1045" s="2">
        <v>12.5</v>
      </c>
      <c r="B1045" s="2">
        <v>0.32</v>
      </c>
      <c r="C1045" s="2">
        <v>1</v>
      </c>
    </row>
    <row r="1046" spans="1:3" x14ac:dyDescent="0.35">
      <c r="A1046" s="2">
        <v>12.5</v>
      </c>
      <c r="B1046" s="2">
        <v>0.32</v>
      </c>
      <c r="C1046" s="2">
        <v>1</v>
      </c>
    </row>
    <row r="1047" spans="1:3" x14ac:dyDescent="0.35">
      <c r="A1047" s="2">
        <v>12.5</v>
      </c>
      <c r="B1047" s="2">
        <v>0.32</v>
      </c>
      <c r="C1047" s="2">
        <v>1</v>
      </c>
    </row>
    <row r="1048" spans="1:3" x14ac:dyDescent="0.35">
      <c r="A1048" s="2">
        <v>12.5</v>
      </c>
      <c r="B1048" s="2">
        <v>0.32</v>
      </c>
      <c r="C1048" s="2">
        <v>1</v>
      </c>
    </row>
    <row r="1049" spans="1:3" x14ac:dyDescent="0.35">
      <c r="A1049" s="2">
        <v>12.5</v>
      </c>
      <c r="B1049" s="2">
        <v>0.32</v>
      </c>
      <c r="C1049" s="2">
        <v>1</v>
      </c>
    </row>
    <row r="1050" spans="1:3" x14ac:dyDescent="0.35">
      <c r="A1050" s="2">
        <v>16.5</v>
      </c>
      <c r="B1050" s="2">
        <v>0.32</v>
      </c>
      <c r="C1050" s="2">
        <v>1</v>
      </c>
    </row>
    <row r="1051" spans="1:3" x14ac:dyDescent="0.35">
      <c r="A1051" s="2">
        <v>16.5</v>
      </c>
      <c r="B1051" s="2">
        <v>0.32</v>
      </c>
      <c r="C1051" s="2">
        <v>1</v>
      </c>
    </row>
    <row r="1052" spans="1:3" x14ac:dyDescent="0.35">
      <c r="A1052" s="2">
        <v>16.5</v>
      </c>
      <c r="B1052" s="2">
        <v>0.32</v>
      </c>
      <c r="C1052" s="2">
        <v>1</v>
      </c>
    </row>
    <row r="1053" spans="1:3" x14ac:dyDescent="0.35">
      <c r="A1053" s="2">
        <v>16.5</v>
      </c>
      <c r="B1053" s="2">
        <v>0.32</v>
      </c>
      <c r="C1053" s="2">
        <v>1</v>
      </c>
    </row>
    <row r="1054" spans="1:3" x14ac:dyDescent="0.35">
      <c r="A1054" s="2">
        <v>16.5</v>
      </c>
      <c r="B1054" s="2">
        <v>0.32</v>
      </c>
      <c r="C1054" s="2">
        <v>1</v>
      </c>
    </row>
    <row r="1055" spans="1:3" x14ac:dyDescent="0.35">
      <c r="A1055" s="2">
        <v>16.5</v>
      </c>
      <c r="B1055" s="2">
        <v>0.32</v>
      </c>
      <c r="C1055" s="2">
        <v>1</v>
      </c>
    </row>
    <row r="1056" spans="1:3" x14ac:dyDescent="0.35">
      <c r="A1056" s="2">
        <v>16.5</v>
      </c>
      <c r="B1056" s="2">
        <v>0.32</v>
      </c>
      <c r="C1056" s="2">
        <v>1</v>
      </c>
    </row>
    <row r="1057" spans="1:3" x14ac:dyDescent="0.35">
      <c r="A1057" s="2">
        <v>16.5</v>
      </c>
      <c r="B1057" s="2">
        <v>0.32</v>
      </c>
      <c r="C1057" s="2">
        <v>1</v>
      </c>
    </row>
    <row r="1058" spans="1:3" x14ac:dyDescent="0.35">
      <c r="A1058" s="2">
        <v>16.5</v>
      </c>
      <c r="B1058" s="2">
        <v>0.32</v>
      </c>
      <c r="C1058" s="2">
        <v>1</v>
      </c>
    </row>
    <row r="1059" spans="1:3" x14ac:dyDescent="0.35">
      <c r="A1059" s="2">
        <v>16.5</v>
      </c>
      <c r="B1059" s="2">
        <v>0.32</v>
      </c>
      <c r="C1059" s="2">
        <v>1</v>
      </c>
    </row>
    <row r="1060" spans="1:3" x14ac:dyDescent="0.35">
      <c r="A1060" s="2">
        <v>16.5</v>
      </c>
      <c r="B1060" s="2">
        <v>0.32</v>
      </c>
      <c r="C1060" s="2">
        <v>1</v>
      </c>
    </row>
    <row r="1061" spans="1:3" x14ac:dyDescent="0.35">
      <c r="A1061" s="2">
        <v>16.5</v>
      </c>
      <c r="B1061" s="2">
        <v>0.32</v>
      </c>
      <c r="C1061" s="2">
        <v>1</v>
      </c>
    </row>
    <row r="1062" spans="1:3" x14ac:dyDescent="0.35">
      <c r="A1062" s="2">
        <v>22.5</v>
      </c>
      <c r="B1062" s="2">
        <v>0.32</v>
      </c>
      <c r="C1062" s="2">
        <v>1</v>
      </c>
    </row>
    <row r="1063" spans="1:3" x14ac:dyDescent="0.35">
      <c r="A1063" s="2">
        <v>22.5</v>
      </c>
      <c r="B1063" s="2">
        <v>0.32</v>
      </c>
      <c r="C1063" s="2">
        <v>1</v>
      </c>
    </row>
    <row r="1064" spans="1:3" x14ac:dyDescent="0.35">
      <c r="A1064" s="2">
        <v>22.5</v>
      </c>
      <c r="B1064" s="2">
        <v>0.32</v>
      </c>
      <c r="C1064" s="2">
        <v>1</v>
      </c>
    </row>
    <row r="1065" spans="1:3" x14ac:dyDescent="0.35">
      <c r="A1065" s="2">
        <v>22.5</v>
      </c>
      <c r="B1065" s="2">
        <v>0.32</v>
      </c>
      <c r="C1065" s="2">
        <v>1</v>
      </c>
    </row>
    <row r="1066" spans="1:3" x14ac:dyDescent="0.35">
      <c r="A1066" s="2">
        <v>22.5</v>
      </c>
      <c r="B1066" s="2">
        <v>0.32</v>
      </c>
      <c r="C1066" s="2">
        <v>1</v>
      </c>
    </row>
    <row r="1067" spans="1:3" x14ac:dyDescent="0.35">
      <c r="A1067" s="2">
        <v>22.5</v>
      </c>
      <c r="B1067" s="2">
        <v>0.32</v>
      </c>
      <c r="C1067" s="2">
        <v>1</v>
      </c>
    </row>
    <row r="1068" spans="1:3" x14ac:dyDescent="0.35">
      <c r="A1068" s="2">
        <v>22.5</v>
      </c>
      <c r="B1068" s="2">
        <v>0.32</v>
      </c>
      <c r="C1068" s="2">
        <v>1</v>
      </c>
    </row>
    <row r="1069" spans="1:3" x14ac:dyDescent="0.35">
      <c r="A1069" s="2">
        <v>22.5</v>
      </c>
      <c r="B1069" s="2">
        <v>0.32</v>
      </c>
      <c r="C1069" s="2">
        <v>1</v>
      </c>
    </row>
    <row r="1070" spans="1:3" x14ac:dyDescent="0.35">
      <c r="A1070" s="2">
        <v>22.5</v>
      </c>
      <c r="B1070" s="2">
        <v>0.32</v>
      </c>
      <c r="C1070" s="2">
        <v>1</v>
      </c>
    </row>
    <row r="1071" spans="1:3" x14ac:dyDescent="0.35">
      <c r="A1071" s="2">
        <v>22.5</v>
      </c>
      <c r="B1071" s="2">
        <v>0.32</v>
      </c>
      <c r="C1071" s="2">
        <v>1</v>
      </c>
    </row>
    <row r="1072" spans="1:3" x14ac:dyDescent="0.35">
      <c r="A1072" s="2">
        <v>22.5</v>
      </c>
      <c r="B1072" s="2">
        <v>0.32</v>
      </c>
      <c r="C1072" s="2">
        <v>1</v>
      </c>
    </row>
    <row r="1073" spans="1:3" x14ac:dyDescent="0.35">
      <c r="A1073" s="2">
        <v>22.5</v>
      </c>
      <c r="B1073" s="2">
        <v>0.32</v>
      </c>
      <c r="C1073" s="2">
        <v>1</v>
      </c>
    </row>
    <row r="1074" spans="1:3" x14ac:dyDescent="0.35">
      <c r="A1074" s="2">
        <v>30.5</v>
      </c>
      <c r="B1074" s="2">
        <v>0.32</v>
      </c>
      <c r="C1074" s="2">
        <v>2</v>
      </c>
    </row>
    <row r="1075" spans="1:3" x14ac:dyDescent="0.35">
      <c r="A1075" s="2">
        <v>30.5</v>
      </c>
      <c r="B1075" s="2">
        <v>0.32</v>
      </c>
      <c r="C1075" s="2">
        <v>1</v>
      </c>
    </row>
    <row r="1076" spans="1:3" x14ac:dyDescent="0.35">
      <c r="A1076" s="2">
        <v>30.5</v>
      </c>
      <c r="B1076" s="2">
        <v>0.32</v>
      </c>
      <c r="C1076" s="2">
        <v>1</v>
      </c>
    </row>
    <row r="1077" spans="1:3" x14ac:dyDescent="0.35">
      <c r="A1077" s="2">
        <v>30.5</v>
      </c>
      <c r="B1077" s="2">
        <v>0.32</v>
      </c>
      <c r="C1077" s="2">
        <v>1</v>
      </c>
    </row>
    <row r="1078" spans="1:3" x14ac:dyDescent="0.35">
      <c r="A1078" s="2">
        <v>30.5</v>
      </c>
      <c r="B1078" s="2">
        <v>0.32</v>
      </c>
      <c r="C1078" s="2">
        <v>1</v>
      </c>
    </row>
    <row r="1079" spans="1:3" x14ac:dyDescent="0.35">
      <c r="A1079" s="2">
        <v>30.5</v>
      </c>
      <c r="B1079" s="2">
        <v>0.32</v>
      </c>
      <c r="C1079" s="2">
        <v>1</v>
      </c>
    </row>
    <row r="1080" spans="1:3" x14ac:dyDescent="0.35">
      <c r="A1080" s="2">
        <v>30.5</v>
      </c>
      <c r="B1080" s="2">
        <v>0.32</v>
      </c>
      <c r="C1080" s="2">
        <v>1</v>
      </c>
    </row>
    <row r="1081" spans="1:3" x14ac:dyDescent="0.35">
      <c r="A1081" s="2">
        <v>30.5</v>
      </c>
      <c r="B1081" s="2">
        <v>0.32</v>
      </c>
      <c r="C1081" s="2">
        <v>1</v>
      </c>
    </row>
    <row r="1082" spans="1:3" x14ac:dyDescent="0.35">
      <c r="A1082" s="2">
        <v>30.5</v>
      </c>
      <c r="B1082" s="2">
        <v>0.32</v>
      </c>
      <c r="C1082" s="2">
        <v>1</v>
      </c>
    </row>
    <row r="1083" spans="1:3" x14ac:dyDescent="0.35">
      <c r="A1083" s="2">
        <v>30.5</v>
      </c>
      <c r="B1083" s="2">
        <v>0.32</v>
      </c>
      <c r="C1083" s="2">
        <v>1</v>
      </c>
    </row>
    <row r="1084" spans="1:3" x14ac:dyDescent="0.35">
      <c r="A1084" s="2">
        <v>30.5</v>
      </c>
      <c r="B1084" s="2">
        <v>0.32</v>
      </c>
      <c r="C1084" s="2">
        <v>1</v>
      </c>
    </row>
    <row r="1085" spans="1:3" x14ac:dyDescent="0.35">
      <c r="A1085" s="2">
        <v>30.5</v>
      </c>
      <c r="B1085" s="2">
        <v>0.32</v>
      </c>
      <c r="C1085" s="2">
        <v>1</v>
      </c>
    </row>
    <row r="1086" spans="1:3" x14ac:dyDescent="0.35">
      <c r="A1086" s="2">
        <v>42</v>
      </c>
      <c r="B1086" s="2">
        <v>0.32</v>
      </c>
      <c r="C1086" s="2">
        <v>2</v>
      </c>
    </row>
    <row r="1087" spans="1:3" x14ac:dyDescent="0.35">
      <c r="A1087" s="2">
        <v>42</v>
      </c>
      <c r="B1087" s="2">
        <v>0.32</v>
      </c>
      <c r="C1087" s="2">
        <v>1</v>
      </c>
    </row>
    <row r="1088" spans="1:3" x14ac:dyDescent="0.35">
      <c r="A1088" s="2">
        <v>42</v>
      </c>
      <c r="B1088" s="2">
        <v>0.32</v>
      </c>
      <c r="C1088" s="2">
        <v>1</v>
      </c>
    </row>
    <row r="1089" spans="1:3" x14ac:dyDescent="0.35">
      <c r="A1089" s="2">
        <v>42</v>
      </c>
      <c r="B1089" s="2">
        <v>0.32</v>
      </c>
      <c r="C1089" s="2">
        <v>1</v>
      </c>
    </row>
    <row r="1090" spans="1:3" x14ac:dyDescent="0.35">
      <c r="A1090" s="2">
        <v>42</v>
      </c>
      <c r="B1090" s="2">
        <v>0.32</v>
      </c>
      <c r="C1090" s="2">
        <v>1</v>
      </c>
    </row>
    <row r="1091" spans="1:3" x14ac:dyDescent="0.35">
      <c r="A1091" s="2">
        <v>42</v>
      </c>
      <c r="B1091" s="2">
        <v>0.32</v>
      </c>
      <c r="C1091" s="2">
        <v>1</v>
      </c>
    </row>
    <row r="1092" spans="1:3" x14ac:dyDescent="0.35">
      <c r="A1092" s="2">
        <v>42</v>
      </c>
      <c r="B1092" s="2">
        <v>0.32</v>
      </c>
      <c r="C1092" s="2">
        <v>1</v>
      </c>
    </row>
    <row r="1093" spans="1:3" x14ac:dyDescent="0.35">
      <c r="A1093" s="2">
        <v>42</v>
      </c>
      <c r="B1093" s="2">
        <v>0.32</v>
      </c>
      <c r="C1093" s="2">
        <v>1</v>
      </c>
    </row>
    <row r="1094" spans="1:3" x14ac:dyDescent="0.35">
      <c r="A1094" s="2">
        <v>42</v>
      </c>
      <c r="B1094" s="2">
        <v>0.32</v>
      </c>
      <c r="C1094" s="2">
        <v>1</v>
      </c>
    </row>
    <row r="1095" spans="1:3" x14ac:dyDescent="0.35">
      <c r="A1095" s="2">
        <v>42</v>
      </c>
      <c r="B1095" s="2">
        <v>0.32</v>
      </c>
      <c r="C1095" s="2">
        <v>1</v>
      </c>
    </row>
    <row r="1096" spans="1:3" x14ac:dyDescent="0.35">
      <c r="A1096" s="2">
        <v>42</v>
      </c>
      <c r="B1096" s="2">
        <v>0.32</v>
      </c>
      <c r="C1096" s="2">
        <v>1</v>
      </c>
    </row>
    <row r="1097" spans="1:3" x14ac:dyDescent="0.35">
      <c r="A1097" s="2">
        <v>42</v>
      </c>
      <c r="B1097" s="2">
        <v>0.32</v>
      </c>
      <c r="C1097" s="2">
        <v>1</v>
      </c>
    </row>
    <row r="1098" spans="1:3" x14ac:dyDescent="0.35">
      <c r="A1098" s="2">
        <v>48.5</v>
      </c>
      <c r="B1098" s="2">
        <v>0.32</v>
      </c>
      <c r="C1098" s="2">
        <v>2</v>
      </c>
    </row>
    <row r="1099" spans="1:3" x14ac:dyDescent="0.35">
      <c r="A1099" s="2">
        <v>48.5</v>
      </c>
      <c r="B1099" s="2">
        <v>0.32</v>
      </c>
      <c r="C1099" s="2">
        <v>2</v>
      </c>
    </row>
    <row r="1100" spans="1:3" x14ac:dyDescent="0.35">
      <c r="A1100" s="2">
        <v>48.5</v>
      </c>
      <c r="B1100" s="2">
        <v>0.32</v>
      </c>
      <c r="C1100" s="2">
        <v>1</v>
      </c>
    </row>
    <row r="1101" spans="1:3" x14ac:dyDescent="0.35">
      <c r="A1101" s="2">
        <v>48.5</v>
      </c>
      <c r="B1101" s="2">
        <v>0.32</v>
      </c>
      <c r="C1101" s="2">
        <v>1</v>
      </c>
    </row>
    <row r="1102" spans="1:3" x14ac:dyDescent="0.35">
      <c r="A1102" s="2">
        <v>48.5</v>
      </c>
      <c r="B1102" s="2">
        <v>0.32</v>
      </c>
      <c r="C1102" s="2">
        <v>1</v>
      </c>
    </row>
    <row r="1103" spans="1:3" x14ac:dyDescent="0.35">
      <c r="A1103" s="2">
        <v>48.5</v>
      </c>
      <c r="B1103" s="2">
        <v>0.32</v>
      </c>
      <c r="C1103" s="2">
        <v>1</v>
      </c>
    </row>
    <row r="1104" spans="1:3" x14ac:dyDescent="0.35">
      <c r="A1104" s="2">
        <v>48.5</v>
      </c>
      <c r="B1104" s="2">
        <v>0.32</v>
      </c>
      <c r="C1104" s="2">
        <v>1</v>
      </c>
    </row>
    <row r="1105" spans="1:3" x14ac:dyDescent="0.35">
      <c r="A1105" s="2">
        <v>48.5</v>
      </c>
      <c r="B1105" s="2">
        <v>0.32</v>
      </c>
      <c r="C1105" s="2">
        <v>1</v>
      </c>
    </row>
    <row r="1106" spans="1:3" x14ac:dyDescent="0.35">
      <c r="A1106" s="2">
        <v>48.5</v>
      </c>
      <c r="B1106" s="2">
        <v>0.32</v>
      </c>
      <c r="C1106" s="2">
        <v>1</v>
      </c>
    </row>
    <row r="1107" spans="1:3" x14ac:dyDescent="0.35">
      <c r="A1107" s="2">
        <v>48.5</v>
      </c>
      <c r="B1107" s="2">
        <v>0.32</v>
      </c>
      <c r="C1107" s="2">
        <v>1</v>
      </c>
    </row>
    <row r="1108" spans="1:3" x14ac:dyDescent="0.35">
      <c r="A1108" s="2">
        <v>48.5</v>
      </c>
      <c r="B1108" s="2">
        <v>0.32</v>
      </c>
      <c r="C1108" s="2">
        <v>1</v>
      </c>
    </row>
    <row r="1109" spans="1:3" x14ac:dyDescent="0.35">
      <c r="A1109" s="2">
        <v>48.5</v>
      </c>
      <c r="B1109" s="2">
        <v>0.32</v>
      </c>
      <c r="C1109" s="2">
        <v>1</v>
      </c>
    </row>
    <row r="1110" spans="1:3" x14ac:dyDescent="0.35">
      <c r="A1110" s="2">
        <v>58.5</v>
      </c>
      <c r="B1110" s="2">
        <v>0.32</v>
      </c>
      <c r="C1110" s="2">
        <v>2</v>
      </c>
    </row>
    <row r="1111" spans="1:3" x14ac:dyDescent="0.35">
      <c r="A1111" s="2">
        <v>58.5</v>
      </c>
      <c r="B1111" s="2">
        <v>0.32</v>
      </c>
      <c r="C1111" s="2">
        <v>2</v>
      </c>
    </row>
    <row r="1112" spans="1:3" x14ac:dyDescent="0.35">
      <c r="A1112" s="2">
        <v>58.5</v>
      </c>
      <c r="B1112" s="2">
        <v>0.32</v>
      </c>
      <c r="C1112" s="2">
        <v>1</v>
      </c>
    </row>
    <row r="1113" spans="1:3" x14ac:dyDescent="0.35">
      <c r="A1113" s="2">
        <v>58.5</v>
      </c>
      <c r="B1113" s="2">
        <v>0.32</v>
      </c>
      <c r="C1113" s="2">
        <v>1</v>
      </c>
    </row>
    <row r="1114" spans="1:3" x14ac:dyDescent="0.35">
      <c r="A1114" s="2">
        <v>58.5</v>
      </c>
      <c r="B1114" s="2">
        <v>0.32</v>
      </c>
      <c r="C1114" s="2">
        <v>1</v>
      </c>
    </row>
    <row r="1115" spans="1:3" x14ac:dyDescent="0.35">
      <c r="A1115" s="2">
        <v>58.5</v>
      </c>
      <c r="B1115" s="2">
        <v>0.32</v>
      </c>
      <c r="C1115" s="2">
        <v>1</v>
      </c>
    </row>
    <row r="1116" spans="1:3" x14ac:dyDescent="0.35">
      <c r="A1116" s="2">
        <v>58.5</v>
      </c>
      <c r="B1116" s="2">
        <v>0.32</v>
      </c>
      <c r="C1116" s="2">
        <v>1</v>
      </c>
    </row>
    <row r="1117" spans="1:3" x14ac:dyDescent="0.35">
      <c r="A1117" s="2">
        <v>58.5</v>
      </c>
      <c r="B1117" s="2">
        <v>0.32</v>
      </c>
      <c r="C1117" s="2">
        <v>1</v>
      </c>
    </row>
    <row r="1118" spans="1:3" x14ac:dyDescent="0.35">
      <c r="A1118" s="2">
        <v>58.5</v>
      </c>
      <c r="B1118" s="2">
        <v>0.32</v>
      </c>
      <c r="C1118" s="2">
        <v>1</v>
      </c>
    </row>
    <row r="1119" spans="1:3" x14ac:dyDescent="0.35">
      <c r="A1119" s="2">
        <v>58.5</v>
      </c>
      <c r="B1119" s="2">
        <v>0.32</v>
      </c>
      <c r="C1119" s="2">
        <v>1</v>
      </c>
    </row>
    <row r="1120" spans="1:3" x14ac:dyDescent="0.35">
      <c r="A1120" s="2">
        <v>58.5</v>
      </c>
      <c r="B1120" s="2">
        <v>0.32</v>
      </c>
      <c r="C1120" s="2">
        <v>1</v>
      </c>
    </row>
    <row r="1121" spans="1:3" x14ac:dyDescent="0.35">
      <c r="A1121" s="2">
        <v>58.5</v>
      </c>
      <c r="B1121" s="2">
        <v>0.32</v>
      </c>
      <c r="C1121" s="2">
        <v>1</v>
      </c>
    </row>
    <row r="1122" spans="1:3" x14ac:dyDescent="0.35">
      <c r="A1122" s="2">
        <v>66.5</v>
      </c>
      <c r="B1122" s="2">
        <v>0.32</v>
      </c>
      <c r="C1122" s="2">
        <v>2</v>
      </c>
    </row>
    <row r="1123" spans="1:3" x14ac:dyDescent="0.35">
      <c r="A1123" s="2">
        <v>66.5</v>
      </c>
      <c r="B1123" s="2">
        <v>0.32</v>
      </c>
      <c r="C1123" s="2">
        <v>2</v>
      </c>
    </row>
    <row r="1124" spans="1:3" x14ac:dyDescent="0.35">
      <c r="A1124" s="2">
        <v>66.5</v>
      </c>
      <c r="B1124" s="2">
        <v>0.32</v>
      </c>
      <c r="C1124" s="2">
        <v>2</v>
      </c>
    </row>
    <row r="1125" spans="1:3" x14ac:dyDescent="0.35">
      <c r="A1125" s="2">
        <v>66.5</v>
      </c>
      <c r="B1125" s="2">
        <v>0.32</v>
      </c>
      <c r="C1125" s="2">
        <v>2</v>
      </c>
    </row>
    <row r="1126" spans="1:3" x14ac:dyDescent="0.35">
      <c r="A1126" s="2">
        <v>66.5</v>
      </c>
      <c r="B1126" s="2">
        <v>0.32</v>
      </c>
      <c r="C1126" s="2">
        <v>1</v>
      </c>
    </row>
    <row r="1127" spans="1:3" x14ac:dyDescent="0.35">
      <c r="A1127" s="2">
        <v>66.5</v>
      </c>
      <c r="B1127" s="2">
        <v>0.32</v>
      </c>
      <c r="C1127" s="2">
        <v>1</v>
      </c>
    </row>
    <row r="1128" spans="1:3" x14ac:dyDescent="0.35">
      <c r="A1128" s="2">
        <v>66.5</v>
      </c>
      <c r="B1128" s="2">
        <v>0.32</v>
      </c>
      <c r="C1128" s="2">
        <v>1</v>
      </c>
    </row>
    <row r="1129" spans="1:3" x14ac:dyDescent="0.35">
      <c r="A1129" s="2">
        <v>66.5</v>
      </c>
      <c r="B1129" s="2">
        <v>0.32</v>
      </c>
      <c r="C1129" s="2">
        <v>1</v>
      </c>
    </row>
    <row r="1130" spans="1:3" x14ac:dyDescent="0.35">
      <c r="A1130" s="2">
        <v>66.5</v>
      </c>
      <c r="B1130" s="2">
        <v>0.32</v>
      </c>
      <c r="C1130" s="2">
        <v>1</v>
      </c>
    </row>
    <row r="1131" spans="1:3" x14ac:dyDescent="0.35">
      <c r="A1131" s="2">
        <v>66.5</v>
      </c>
      <c r="B1131" s="2">
        <v>0.32</v>
      </c>
      <c r="C1131" s="2">
        <v>1</v>
      </c>
    </row>
    <row r="1132" spans="1:3" x14ac:dyDescent="0.35">
      <c r="A1132" s="2">
        <v>66.5</v>
      </c>
      <c r="B1132" s="2">
        <v>0.32</v>
      </c>
      <c r="C1132" s="2">
        <v>1</v>
      </c>
    </row>
    <row r="1133" spans="1:3" x14ac:dyDescent="0.35">
      <c r="A1133" s="2">
        <v>66.5</v>
      </c>
      <c r="B1133" s="2">
        <v>0.32</v>
      </c>
      <c r="C1133" s="2">
        <v>1</v>
      </c>
    </row>
    <row r="1134" spans="1:3" x14ac:dyDescent="0.35">
      <c r="A1134" s="2">
        <v>2.5</v>
      </c>
      <c r="B1134" s="2">
        <v>0.48</v>
      </c>
      <c r="C1134" s="2">
        <v>1</v>
      </c>
    </row>
    <row r="1135" spans="1:3" x14ac:dyDescent="0.35">
      <c r="A1135" s="2">
        <v>2.5</v>
      </c>
      <c r="B1135" s="2">
        <v>0.48</v>
      </c>
      <c r="C1135" s="2">
        <v>1</v>
      </c>
    </row>
    <row r="1136" spans="1:3" x14ac:dyDescent="0.35">
      <c r="A1136" s="2">
        <v>2.5</v>
      </c>
      <c r="B1136" s="2">
        <v>0.48</v>
      </c>
      <c r="C1136" s="2">
        <v>1</v>
      </c>
    </row>
    <row r="1137" spans="1:3" x14ac:dyDescent="0.35">
      <c r="A1137" s="2">
        <v>2.5</v>
      </c>
      <c r="B1137" s="2">
        <v>0.48</v>
      </c>
      <c r="C1137" s="2">
        <v>1</v>
      </c>
    </row>
    <row r="1138" spans="1:3" x14ac:dyDescent="0.35">
      <c r="A1138" s="2">
        <v>2.5</v>
      </c>
      <c r="B1138" s="2">
        <v>0.48</v>
      </c>
      <c r="C1138" s="2">
        <v>1</v>
      </c>
    </row>
    <row r="1139" spans="1:3" x14ac:dyDescent="0.35">
      <c r="A1139" s="2">
        <v>2.5</v>
      </c>
      <c r="B1139" s="2">
        <v>0.48</v>
      </c>
      <c r="C1139" s="2">
        <v>1</v>
      </c>
    </row>
    <row r="1140" spans="1:3" x14ac:dyDescent="0.35">
      <c r="A1140" s="2">
        <v>2.5</v>
      </c>
      <c r="B1140" s="2">
        <v>0.48</v>
      </c>
      <c r="C1140" s="2">
        <v>1</v>
      </c>
    </row>
    <row r="1141" spans="1:3" x14ac:dyDescent="0.35">
      <c r="A1141" s="2">
        <v>2.5</v>
      </c>
      <c r="B1141" s="2">
        <v>0.48</v>
      </c>
      <c r="C1141" s="2">
        <v>1</v>
      </c>
    </row>
    <row r="1142" spans="1:3" x14ac:dyDescent="0.35">
      <c r="A1142" s="2">
        <v>2.5</v>
      </c>
      <c r="B1142" s="2">
        <v>0.48</v>
      </c>
      <c r="C1142" s="2">
        <v>1</v>
      </c>
    </row>
    <row r="1143" spans="1:3" x14ac:dyDescent="0.35">
      <c r="A1143" s="2">
        <v>2.5</v>
      </c>
      <c r="B1143" s="2">
        <v>0.48</v>
      </c>
      <c r="C1143" s="2">
        <v>1</v>
      </c>
    </row>
    <row r="1144" spans="1:3" x14ac:dyDescent="0.35">
      <c r="A1144" s="2">
        <v>2.5</v>
      </c>
      <c r="B1144" s="2">
        <v>0.48</v>
      </c>
      <c r="C1144" s="2">
        <v>1</v>
      </c>
    </row>
    <row r="1145" spans="1:3" x14ac:dyDescent="0.35">
      <c r="A1145" s="2">
        <v>5.5</v>
      </c>
      <c r="B1145" s="2">
        <v>0.48</v>
      </c>
      <c r="C1145" s="2">
        <v>1</v>
      </c>
    </row>
    <row r="1146" spans="1:3" x14ac:dyDescent="0.35">
      <c r="A1146" s="2">
        <v>5.5</v>
      </c>
      <c r="B1146" s="2">
        <v>0.48</v>
      </c>
      <c r="C1146" s="2">
        <v>1</v>
      </c>
    </row>
    <row r="1147" spans="1:3" x14ac:dyDescent="0.35">
      <c r="A1147" s="2">
        <v>5.5</v>
      </c>
      <c r="B1147" s="2">
        <v>0.48</v>
      </c>
      <c r="C1147" s="2">
        <v>1</v>
      </c>
    </row>
    <row r="1148" spans="1:3" x14ac:dyDescent="0.35">
      <c r="A1148" s="2">
        <v>5.5</v>
      </c>
      <c r="B1148" s="2">
        <v>0.48</v>
      </c>
      <c r="C1148" s="2">
        <v>1</v>
      </c>
    </row>
    <row r="1149" spans="1:3" x14ac:dyDescent="0.35">
      <c r="A1149" s="2">
        <v>5.5</v>
      </c>
      <c r="B1149" s="2">
        <v>0.48</v>
      </c>
      <c r="C1149" s="2">
        <v>1</v>
      </c>
    </row>
    <row r="1150" spans="1:3" x14ac:dyDescent="0.35">
      <c r="A1150" s="2">
        <v>5.5</v>
      </c>
      <c r="B1150" s="2">
        <v>0.48</v>
      </c>
      <c r="C1150" s="2">
        <v>1</v>
      </c>
    </row>
    <row r="1151" spans="1:3" x14ac:dyDescent="0.35">
      <c r="A1151" s="2">
        <v>5.5</v>
      </c>
      <c r="B1151" s="2">
        <v>0.48</v>
      </c>
      <c r="C1151" s="2">
        <v>1</v>
      </c>
    </row>
    <row r="1152" spans="1:3" x14ac:dyDescent="0.35">
      <c r="A1152" s="2">
        <v>5.5</v>
      </c>
      <c r="B1152" s="2">
        <v>0.48</v>
      </c>
      <c r="C1152" s="2">
        <v>1</v>
      </c>
    </row>
    <row r="1153" spans="1:3" x14ac:dyDescent="0.35">
      <c r="A1153" s="2">
        <v>5.5</v>
      </c>
      <c r="B1153" s="2">
        <v>0.48</v>
      </c>
      <c r="C1153" s="2">
        <v>1</v>
      </c>
    </row>
    <row r="1154" spans="1:3" x14ac:dyDescent="0.35">
      <c r="A1154" s="2">
        <v>5.5</v>
      </c>
      <c r="B1154" s="2">
        <v>0.48</v>
      </c>
      <c r="C1154" s="2">
        <v>1</v>
      </c>
    </row>
    <row r="1155" spans="1:3" x14ac:dyDescent="0.35">
      <c r="A1155" s="2">
        <v>5.5</v>
      </c>
      <c r="B1155" s="2">
        <v>0.48</v>
      </c>
      <c r="C1155" s="2">
        <v>1</v>
      </c>
    </row>
    <row r="1156" spans="1:3" x14ac:dyDescent="0.35">
      <c r="A1156" s="2">
        <v>9.5</v>
      </c>
      <c r="B1156" s="2">
        <v>0.48</v>
      </c>
      <c r="C1156" s="2">
        <v>1</v>
      </c>
    </row>
    <row r="1157" spans="1:3" x14ac:dyDescent="0.35">
      <c r="A1157" s="2">
        <v>9.5</v>
      </c>
      <c r="B1157" s="2">
        <v>0.48</v>
      </c>
      <c r="C1157" s="2">
        <v>1</v>
      </c>
    </row>
    <row r="1158" spans="1:3" x14ac:dyDescent="0.35">
      <c r="A1158" s="2">
        <v>9.5</v>
      </c>
      <c r="B1158" s="2">
        <v>0.48</v>
      </c>
      <c r="C1158" s="2">
        <v>1</v>
      </c>
    </row>
    <row r="1159" spans="1:3" x14ac:dyDescent="0.35">
      <c r="A1159" s="2">
        <v>9.5</v>
      </c>
      <c r="B1159" s="2">
        <v>0.48</v>
      </c>
      <c r="C1159" s="2">
        <v>1</v>
      </c>
    </row>
    <row r="1160" spans="1:3" x14ac:dyDescent="0.35">
      <c r="A1160" s="2">
        <v>9.5</v>
      </c>
      <c r="B1160" s="2">
        <v>0.48</v>
      </c>
      <c r="C1160" s="2">
        <v>1</v>
      </c>
    </row>
    <row r="1161" spans="1:3" x14ac:dyDescent="0.35">
      <c r="A1161" s="2">
        <v>9.5</v>
      </c>
      <c r="B1161" s="2">
        <v>0.48</v>
      </c>
      <c r="C1161" s="2">
        <v>1</v>
      </c>
    </row>
    <row r="1162" spans="1:3" x14ac:dyDescent="0.35">
      <c r="A1162" s="2">
        <v>9.5</v>
      </c>
      <c r="B1162" s="2">
        <v>0.48</v>
      </c>
      <c r="C1162" s="2">
        <v>1</v>
      </c>
    </row>
    <row r="1163" spans="1:3" x14ac:dyDescent="0.35">
      <c r="A1163" s="2">
        <v>9.5</v>
      </c>
      <c r="B1163" s="2">
        <v>0.48</v>
      </c>
      <c r="C1163" s="2">
        <v>1</v>
      </c>
    </row>
    <row r="1164" spans="1:3" x14ac:dyDescent="0.35">
      <c r="A1164" s="2">
        <v>9.5</v>
      </c>
      <c r="B1164" s="2">
        <v>0.48</v>
      </c>
      <c r="C1164" s="2">
        <v>1</v>
      </c>
    </row>
    <row r="1165" spans="1:3" x14ac:dyDescent="0.35">
      <c r="A1165" s="2">
        <v>9.5</v>
      </c>
      <c r="B1165" s="2">
        <v>0.48</v>
      </c>
      <c r="C1165" s="2">
        <v>1</v>
      </c>
    </row>
    <row r="1166" spans="1:3" x14ac:dyDescent="0.35">
      <c r="A1166" s="2">
        <v>9.5</v>
      </c>
      <c r="B1166" s="2">
        <v>0.48</v>
      </c>
      <c r="C1166" s="2">
        <v>1</v>
      </c>
    </row>
    <row r="1167" spans="1:3" x14ac:dyDescent="0.35">
      <c r="A1167" s="2">
        <v>12.5</v>
      </c>
      <c r="B1167" s="2">
        <v>0.48</v>
      </c>
      <c r="C1167" s="2">
        <v>1</v>
      </c>
    </row>
    <row r="1168" spans="1:3" x14ac:dyDescent="0.35">
      <c r="A1168" s="2">
        <v>12.5</v>
      </c>
      <c r="B1168" s="2">
        <v>0.48</v>
      </c>
      <c r="C1168" s="2">
        <v>1</v>
      </c>
    </row>
    <row r="1169" spans="1:3" x14ac:dyDescent="0.35">
      <c r="A1169" s="2">
        <v>12.5</v>
      </c>
      <c r="B1169" s="2">
        <v>0.48</v>
      </c>
      <c r="C1169" s="2">
        <v>1</v>
      </c>
    </row>
    <row r="1170" spans="1:3" x14ac:dyDescent="0.35">
      <c r="A1170" s="2">
        <v>12.5</v>
      </c>
      <c r="B1170" s="2">
        <v>0.48</v>
      </c>
      <c r="C1170" s="2">
        <v>1</v>
      </c>
    </row>
    <row r="1171" spans="1:3" x14ac:dyDescent="0.35">
      <c r="A1171" s="2">
        <v>12.5</v>
      </c>
      <c r="B1171" s="2">
        <v>0.48</v>
      </c>
      <c r="C1171" s="2">
        <v>1</v>
      </c>
    </row>
    <row r="1172" spans="1:3" x14ac:dyDescent="0.35">
      <c r="A1172" s="2">
        <v>12.5</v>
      </c>
      <c r="B1172" s="2">
        <v>0.48</v>
      </c>
      <c r="C1172" s="2">
        <v>1</v>
      </c>
    </row>
    <row r="1173" spans="1:3" x14ac:dyDescent="0.35">
      <c r="A1173" s="2">
        <v>12.5</v>
      </c>
      <c r="B1173" s="2">
        <v>0.48</v>
      </c>
      <c r="C1173" s="2">
        <v>1</v>
      </c>
    </row>
    <row r="1174" spans="1:3" x14ac:dyDescent="0.35">
      <c r="A1174" s="2">
        <v>12.5</v>
      </c>
      <c r="B1174" s="2">
        <v>0.48</v>
      </c>
      <c r="C1174" s="2">
        <v>1</v>
      </c>
    </row>
    <row r="1175" spans="1:3" x14ac:dyDescent="0.35">
      <c r="A1175" s="2">
        <v>12.5</v>
      </c>
      <c r="B1175" s="2">
        <v>0.48</v>
      </c>
      <c r="C1175" s="2">
        <v>1</v>
      </c>
    </row>
    <row r="1176" spans="1:3" x14ac:dyDescent="0.35">
      <c r="A1176" s="2">
        <v>12.5</v>
      </c>
      <c r="B1176" s="2">
        <v>0.48</v>
      </c>
      <c r="C1176" s="2">
        <v>1</v>
      </c>
    </row>
    <row r="1177" spans="1:3" x14ac:dyDescent="0.35">
      <c r="A1177" s="2">
        <v>12.5</v>
      </c>
      <c r="B1177" s="2">
        <v>0.48</v>
      </c>
      <c r="C1177" s="2">
        <v>1</v>
      </c>
    </row>
    <row r="1178" spans="1:3" x14ac:dyDescent="0.35">
      <c r="A1178" s="2">
        <v>16.5</v>
      </c>
      <c r="B1178" s="2">
        <v>0.48</v>
      </c>
      <c r="C1178" s="2">
        <v>1</v>
      </c>
    </row>
    <row r="1179" spans="1:3" x14ac:dyDescent="0.35">
      <c r="A1179" s="2">
        <v>16.5</v>
      </c>
      <c r="B1179" s="2">
        <v>0.48</v>
      </c>
      <c r="C1179" s="2">
        <v>1</v>
      </c>
    </row>
    <row r="1180" spans="1:3" x14ac:dyDescent="0.35">
      <c r="A1180" s="2">
        <v>16.5</v>
      </c>
      <c r="B1180" s="2">
        <v>0.48</v>
      </c>
      <c r="C1180" s="2">
        <v>1</v>
      </c>
    </row>
    <row r="1181" spans="1:3" x14ac:dyDescent="0.35">
      <c r="A1181" s="2">
        <v>16.5</v>
      </c>
      <c r="B1181" s="2">
        <v>0.48</v>
      </c>
      <c r="C1181" s="2">
        <v>1</v>
      </c>
    </row>
    <row r="1182" spans="1:3" x14ac:dyDescent="0.35">
      <c r="A1182" s="2">
        <v>16.5</v>
      </c>
      <c r="B1182" s="2">
        <v>0.48</v>
      </c>
      <c r="C1182" s="2">
        <v>1</v>
      </c>
    </row>
    <row r="1183" spans="1:3" x14ac:dyDescent="0.35">
      <c r="A1183" s="2">
        <v>16.5</v>
      </c>
      <c r="B1183" s="2">
        <v>0.48</v>
      </c>
      <c r="C1183" s="2">
        <v>1</v>
      </c>
    </row>
    <row r="1184" spans="1:3" x14ac:dyDescent="0.35">
      <c r="A1184" s="2">
        <v>16.5</v>
      </c>
      <c r="B1184" s="2">
        <v>0.48</v>
      </c>
      <c r="C1184" s="2">
        <v>1</v>
      </c>
    </row>
    <row r="1185" spans="1:3" x14ac:dyDescent="0.35">
      <c r="A1185" s="2">
        <v>16.5</v>
      </c>
      <c r="B1185" s="2">
        <v>0.48</v>
      </c>
      <c r="C1185" s="2">
        <v>1</v>
      </c>
    </row>
    <row r="1186" spans="1:3" x14ac:dyDescent="0.35">
      <c r="A1186" s="2">
        <v>16.5</v>
      </c>
      <c r="B1186" s="2">
        <v>0.48</v>
      </c>
      <c r="C1186" s="2">
        <v>1</v>
      </c>
    </row>
    <row r="1187" spans="1:3" x14ac:dyDescent="0.35">
      <c r="A1187" s="2">
        <v>16.5</v>
      </c>
      <c r="B1187" s="2">
        <v>0.48</v>
      </c>
      <c r="C1187" s="2">
        <v>1</v>
      </c>
    </row>
    <row r="1188" spans="1:3" x14ac:dyDescent="0.35">
      <c r="A1188" s="2">
        <v>16.5</v>
      </c>
      <c r="B1188" s="2">
        <v>0.48</v>
      </c>
      <c r="C1188" s="2">
        <v>1</v>
      </c>
    </row>
    <row r="1189" spans="1:3" x14ac:dyDescent="0.35">
      <c r="A1189" s="2">
        <v>22.5</v>
      </c>
      <c r="B1189" s="2">
        <v>0.48</v>
      </c>
      <c r="C1189" s="2">
        <v>1</v>
      </c>
    </row>
    <row r="1190" spans="1:3" x14ac:dyDescent="0.35">
      <c r="A1190" s="2">
        <v>22.5</v>
      </c>
      <c r="B1190" s="2">
        <v>0.48</v>
      </c>
      <c r="C1190" s="2">
        <v>1</v>
      </c>
    </row>
    <row r="1191" spans="1:3" x14ac:dyDescent="0.35">
      <c r="A1191" s="2">
        <v>22.5</v>
      </c>
      <c r="B1191" s="2">
        <v>0.48</v>
      </c>
      <c r="C1191" s="2">
        <v>1</v>
      </c>
    </row>
    <row r="1192" spans="1:3" x14ac:dyDescent="0.35">
      <c r="A1192" s="2">
        <v>22.5</v>
      </c>
      <c r="B1192" s="2">
        <v>0.48</v>
      </c>
      <c r="C1192" s="2">
        <v>1</v>
      </c>
    </row>
    <row r="1193" spans="1:3" x14ac:dyDescent="0.35">
      <c r="A1193" s="2">
        <v>22.5</v>
      </c>
      <c r="B1193" s="2">
        <v>0.48</v>
      </c>
      <c r="C1193" s="2">
        <v>1</v>
      </c>
    </row>
    <row r="1194" spans="1:3" x14ac:dyDescent="0.35">
      <c r="A1194" s="2">
        <v>22.5</v>
      </c>
      <c r="B1194" s="2">
        <v>0.48</v>
      </c>
      <c r="C1194" s="2">
        <v>1</v>
      </c>
    </row>
    <row r="1195" spans="1:3" x14ac:dyDescent="0.35">
      <c r="A1195" s="2">
        <v>22.5</v>
      </c>
      <c r="B1195" s="2">
        <v>0.48</v>
      </c>
      <c r="C1195" s="2">
        <v>1</v>
      </c>
    </row>
    <row r="1196" spans="1:3" x14ac:dyDescent="0.35">
      <c r="A1196" s="2">
        <v>22.5</v>
      </c>
      <c r="B1196" s="2">
        <v>0.48</v>
      </c>
      <c r="C1196" s="2">
        <v>1</v>
      </c>
    </row>
    <row r="1197" spans="1:3" x14ac:dyDescent="0.35">
      <c r="A1197" s="2">
        <v>22.5</v>
      </c>
      <c r="B1197" s="2">
        <v>0.48</v>
      </c>
      <c r="C1197" s="2">
        <v>1</v>
      </c>
    </row>
    <row r="1198" spans="1:3" x14ac:dyDescent="0.35">
      <c r="A1198" s="2">
        <v>22.5</v>
      </c>
      <c r="B1198" s="2">
        <v>0.48</v>
      </c>
      <c r="C1198" s="2">
        <v>1</v>
      </c>
    </row>
    <row r="1199" spans="1:3" x14ac:dyDescent="0.35">
      <c r="A1199" s="2">
        <v>22.5</v>
      </c>
      <c r="B1199" s="2">
        <v>0.48</v>
      </c>
      <c r="C1199" s="2">
        <v>1</v>
      </c>
    </row>
    <row r="1200" spans="1:3" x14ac:dyDescent="0.35">
      <c r="A1200" s="2">
        <v>30.5</v>
      </c>
      <c r="B1200" s="2">
        <v>0.48</v>
      </c>
      <c r="C1200" s="2">
        <v>2</v>
      </c>
    </row>
    <row r="1201" spans="1:3" x14ac:dyDescent="0.35">
      <c r="A1201" s="2">
        <v>30.5</v>
      </c>
      <c r="B1201" s="2">
        <v>0.48</v>
      </c>
      <c r="C1201" s="2">
        <v>1</v>
      </c>
    </row>
    <row r="1202" spans="1:3" x14ac:dyDescent="0.35">
      <c r="A1202" s="2">
        <v>30.5</v>
      </c>
      <c r="B1202" s="2">
        <v>0.48</v>
      </c>
      <c r="C1202" s="2">
        <v>1</v>
      </c>
    </row>
    <row r="1203" spans="1:3" x14ac:dyDescent="0.35">
      <c r="A1203" s="2">
        <v>30.5</v>
      </c>
      <c r="B1203" s="2">
        <v>0.48</v>
      </c>
      <c r="C1203" s="2">
        <v>1</v>
      </c>
    </row>
    <row r="1204" spans="1:3" x14ac:dyDescent="0.35">
      <c r="A1204" s="2">
        <v>30.5</v>
      </c>
      <c r="B1204" s="2">
        <v>0.48</v>
      </c>
      <c r="C1204" s="2">
        <v>1</v>
      </c>
    </row>
    <row r="1205" spans="1:3" x14ac:dyDescent="0.35">
      <c r="A1205" s="2">
        <v>30.5</v>
      </c>
      <c r="B1205" s="2">
        <v>0.48</v>
      </c>
      <c r="C1205" s="2">
        <v>1</v>
      </c>
    </row>
    <row r="1206" spans="1:3" x14ac:dyDescent="0.35">
      <c r="A1206" s="2">
        <v>30.5</v>
      </c>
      <c r="B1206" s="2">
        <v>0.48</v>
      </c>
      <c r="C1206" s="2">
        <v>1</v>
      </c>
    </row>
    <row r="1207" spans="1:3" x14ac:dyDescent="0.35">
      <c r="A1207" s="2">
        <v>30.5</v>
      </c>
      <c r="B1207" s="2">
        <v>0.48</v>
      </c>
      <c r="C1207" s="2">
        <v>1</v>
      </c>
    </row>
    <row r="1208" spans="1:3" x14ac:dyDescent="0.35">
      <c r="A1208" s="2">
        <v>30.5</v>
      </c>
      <c r="B1208" s="2">
        <v>0.48</v>
      </c>
      <c r="C1208" s="2">
        <v>1</v>
      </c>
    </row>
    <row r="1209" spans="1:3" x14ac:dyDescent="0.35">
      <c r="A1209" s="2">
        <v>30.5</v>
      </c>
      <c r="B1209" s="2">
        <v>0.48</v>
      </c>
      <c r="C1209" s="2">
        <v>1</v>
      </c>
    </row>
    <row r="1210" spans="1:3" x14ac:dyDescent="0.35">
      <c r="A1210" s="2">
        <v>30.5</v>
      </c>
      <c r="B1210" s="2">
        <v>0.48</v>
      </c>
      <c r="C1210" s="2">
        <v>1</v>
      </c>
    </row>
    <row r="1211" spans="1:3" x14ac:dyDescent="0.35">
      <c r="A1211" s="2">
        <v>42</v>
      </c>
      <c r="B1211" s="2">
        <v>0.48</v>
      </c>
      <c r="C1211" s="2">
        <v>2</v>
      </c>
    </row>
    <row r="1212" spans="1:3" x14ac:dyDescent="0.35">
      <c r="A1212" s="2">
        <v>42</v>
      </c>
      <c r="B1212" s="2">
        <v>0.48</v>
      </c>
      <c r="C1212" s="2">
        <v>1</v>
      </c>
    </row>
    <row r="1213" spans="1:3" x14ac:dyDescent="0.35">
      <c r="A1213" s="2">
        <v>42</v>
      </c>
      <c r="B1213" s="2">
        <v>0.48</v>
      </c>
      <c r="C1213" s="2">
        <v>1</v>
      </c>
    </row>
    <row r="1214" spans="1:3" x14ac:dyDescent="0.35">
      <c r="A1214" s="2">
        <v>42</v>
      </c>
      <c r="B1214" s="2">
        <v>0.48</v>
      </c>
      <c r="C1214" s="2">
        <v>1</v>
      </c>
    </row>
    <row r="1215" spans="1:3" x14ac:dyDescent="0.35">
      <c r="A1215" s="2">
        <v>42</v>
      </c>
      <c r="B1215" s="2">
        <v>0.48</v>
      </c>
      <c r="C1215" s="2">
        <v>1</v>
      </c>
    </row>
    <row r="1216" spans="1:3" x14ac:dyDescent="0.35">
      <c r="A1216" s="2">
        <v>42</v>
      </c>
      <c r="B1216" s="2">
        <v>0.48</v>
      </c>
      <c r="C1216" s="2">
        <v>1</v>
      </c>
    </row>
    <row r="1217" spans="1:3" x14ac:dyDescent="0.35">
      <c r="A1217" s="2">
        <v>42</v>
      </c>
      <c r="B1217" s="2">
        <v>0.48</v>
      </c>
      <c r="C1217" s="2">
        <v>1</v>
      </c>
    </row>
    <row r="1218" spans="1:3" x14ac:dyDescent="0.35">
      <c r="A1218" s="2">
        <v>42</v>
      </c>
      <c r="B1218" s="2">
        <v>0.48</v>
      </c>
      <c r="C1218" s="2">
        <v>1</v>
      </c>
    </row>
    <row r="1219" spans="1:3" x14ac:dyDescent="0.35">
      <c r="A1219" s="2">
        <v>42</v>
      </c>
      <c r="B1219" s="2">
        <v>0.48</v>
      </c>
      <c r="C1219" s="2">
        <v>1</v>
      </c>
    </row>
    <row r="1220" spans="1:3" x14ac:dyDescent="0.35">
      <c r="A1220" s="2">
        <v>42</v>
      </c>
      <c r="B1220" s="2">
        <v>0.48</v>
      </c>
      <c r="C1220" s="2">
        <v>1</v>
      </c>
    </row>
    <row r="1221" spans="1:3" x14ac:dyDescent="0.35">
      <c r="A1221" s="2">
        <v>42</v>
      </c>
      <c r="B1221" s="2">
        <v>0.48</v>
      </c>
      <c r="C1221" s="2">
        <v>1</v>
      </c>
    </row>
    <row r="1222" spans="1:3" x14ac:dyDescent="0.35">
      <c r="A1222" s="2">
        <v>48.5</v>
      </c>
      <c r="B1222" s="2">
        <v>0.48</v>
      </c>
      <c r="C1222" s="2">
        <v>2</v>
      </c>
    </row>
    <row r="1223" spans="1:3" x14ac:dyDescent="0.35">
      <c r="A1223" s="2">
        <v>48.5</v>
      </c>
      <c r="B1223" s="2">
        <v>0.48</v>
      </c>
      <c r="C1223" s="2">
        <v>1</v>
      </c>
    </row>
    <row r="1224" spans="1:3" x14ac:dyDescent="0.35">
      <c r="A1224" s="2">
        <v>48.5</v>
      </c>
      <c r="B1224" s="2">
        <v>0.48</v>
      </c>
      <c r="C1224" s="2">
        <v>1</v>
      </c>
    </row>
    <row r="1225" spans="1:3" x14ac:dyDescent="0.35">
      <c r="A1225" s="2">
        <v>48.5</v>
      </c>
      <c r="B1225" s="2">
        <v>0.48</v>
      </c>
      <c r="C1225" s="2">
        <v>1</v>
      </c>
    </row>
    <row r="1226" spans="1:3" x14ac:dyDescent="0.35">
      <c r="A1226" s="2">
        <v>48.5</v>
      </c>
      <c r="B1226" s="2">
        <v>0.48</v>
      </c>
      <c r="C1226" s="2">
        <v>1</v>
      </c>
    </row>
    <row r="1227" spans="1:3" x14ac:dyDescent="0.35">
      <c r="A1227" s="2">
        <v>48.5</v>
      </c>
      <c r="B1227" s="2">
        <v>0.48</v>
      </c>
      <c r="C1227" s="2">
        <v>1</v>
      </c>
    </row>
    <row r="1228" spans="1:3" x14ac:dyDescent="0.35">
      <c r="A1228" s="2">
        <v>48.5</v>
      </c>
      <c r="B1228" s="2">
        <v>0.48</v>
      </c>
      <c r="C1228" s="2">
        <v>1</v>
      </c>
    </row>
    <row r="1229" spans="1:3" x14ac:dyDescent="0.35">
      <c r="A1229" s="2">
        <v>48.5</v>
      </c>
      <c r="B1229" s="2">
        <v>0.48</v>
      </c>
      <c r="C1229" s="2">
        <v>1</v>
      </c>
    </row>
    <row r="1230" spans="1:3" x14ac:dyDescent="0.35">
      <c r="A1230" s="2">
        <v>48.5</v>
      </c>
      <c r="B1230" s="2">
        <v>0.48</v>
      </c>
      <c r="C1230" s="2">
        <v>1</v>
      </c>
    </row>
    <row r="1231" spans="1:3" x14ac:dyDescent="0.35">
      <c r="A1231" s="2">
        <v>48.5</v>
      </c>
      <c r="B1231" s="2">
        <v>0.48</v>
      </c>
      <c r="C1231" s="2">
        <v>1</v>
      </c>
    </row>
    <row r="1232" spans="1:3" x14ac:dyDescent="0.35">
      <c r="A1232" s="2">
        <v>48.5</v>
      </c>
      <c r="B1232" s="2">
        <v>0.48</v>
      </c>
      <c r="C1232" s="2">
        <v>1</v>
      </c>
    </row>
    <row r="1233" spans="1:3" x14ac:dyDescent="0.35">
      <c r="A1233" s="2">
        <v>58.5</v>
      </c>
      <c r="B1233" s="2">
        <v>0.48</v>
      </c>
      <c r="C1233" s="2">
        <v>2</v>
      </c>
    </row>
    <row r="1234" spans="1:3" x14ac:dyDescent="0.35">
      <c r="A1234" s="2">
        <v>58.5</v>
      </c>
      <c r="B1234" s="2">
        <v>0.48</v>
      </c>
      <c r="C1234" s="2">
        <v>1</v>
      </c>
    </row>
    <row r="1235" spans="1:3" x14ac:dyDescent="0.35">
      <c r="A1235" s="2">
        <v>58.5</v>
      </c>
      <c r="B1235" s="2">
        <v>0.48</v>
      </c>
      <c r="C1235" s="2">
        <v>1</v>
      </c>
    </row>
    <row r="1236" spans="1:3" x14ac:dyDescent="0.35">
      <c r="A1236" s="2">
        <v>58.5</v>
      </c>
      <c r="B1236" s="2">
        <v>0.48</v>
      </c>
      <c r="C1236" s="2">
        <v>1</v>
      </c>
    </row>
    <row r="1237" spans="1:3" x14ac:dyDescent="0.35">
      <c r="A1237" s="2">
        <v>58.5</v>
      </c>
      <c r="B1237" s="2">
        <v>0.48</v>
      </c>
      <c r="C1237" s="2">
        <v>1</v>
      </c>
    </row>
    <row r="1238" spans="1:3" x14ac:dyDescent="0.35">
      <c r="A1238" s="2">
        <v>58.5</v>
      </c>
      <c r="B1238" s="2">
        <v>0.48</v>
      </c>
      <c r="C1238" s="2">
        <v>1</v>
      </c>
    </row>
    <row r="1239" spans="1:3" x14ac:dyDescent="0.35">
      <c r="A1239" s="2">
        <v>58.5</v>
      </c>
      <c r="B1239" s="2">
        <v>0.48</v>
      </c>
      <c r="C1239" s="2">
        <v>1</v>
      </c>
    </row>
    <row r="1240" spans="1:3" x14ac:dyDescent="0.35">
      <c r="A1240" s="2">
        <v>58.5</v>
      </c>
      <c r="B1240" s="2">
        <v>0.48</v>
      </c>
      <c r="C1240" s="2">
        <v>1</v>
      </c>
    </row>
    <row r="1241" spans="1:3" x14ac:dyDescent="0.35">
      <c r="A1241" s="2">
        <v>58.5</v>
      </c>
      <c r="B1241" s="2">
        <v>0.48</v>
      </c>
      <c r="C1241" s="2">
        <v>1</v>
      </c>
    </row>
    <row r="1242" spans="1:3" x14ac:dyDescent="0.35">
      <c r="A1242" s="2">
        <v>58.5</v>
      </c>
      <c r="B1242" s="2">
        <v>0.48</v>
      </c>
      <c r="C1242" s="2">
        <v>1</v>
      </c>
    </row>
    <row r="1243" spans="1:3" x14ac:dyDescent="0.35">
      <c r="A1243" s="2">
        <v>58.5</v>
      </c>
      <c r="B1243" s="2">
        <v>0.48</v>
      </c>
      <c r="C1243" s="2">
        <v>1</v>
      </c>
    </row>
    <row r="1244" spans="1:3" x14ac:dyDescent="0.35">
      <c r="A1244" s="2">
        <v>66.5</v>
      </c>
      <c r="B1244" s="2">
        <v>0.48</v>
      </c>
      <c r="C1244" s="2">
        <v>2</v>
      </c>
    </row>
    <row r="1245" spans="1:3" x14ac:dyDescent="0.35">
      <c r="A1245" s="2">
        <v>66.5</v>
      </c>
      <c r="B1245" s="2">
        <v>0.48</v>
      </c>
      <c r="C1245" s="2">
        <v>1</v>
      </c>
    </row>
    <row r="1246" spans="1:3" x14ac:dyDescent="0.35">
      <c r="A1246" s="2">
        <v>66.5</v>
      </c>
      <c r="B1246" s="2">
        <v>0.48</v>
      </c>
      <c r="C1246" s="2">
        <v>1</v>
      </c>
    </row>
    <row r="1247" spans="1:3" x14ac:dyDescent="0.35">
      <c r="A1247" s="2">
        <v>66.5</v>
      </c>
      <c r="B1247" s="2">
        <v>0.48</v>
      </c>
      <c r="C1247" s="2">
        <v>1</v>
      </c>
    </row>
    <row r="1248" spans="1:3" x14ac:dyDescent="0.35">
      <c r="A1248" s="2">
        <v>66.5</v>
      </c>
      <c r="B1248" s="2">
        <v>0.48</v>
      </c>
      <c r="C1248" s="2">
        <v>1</v>
      </c>
    </row>
    <row r="1249" spans="1:3" x14ac:dyDescent="0.35">
      <c r="A1249" s="2">
        <v>66.5</v>
      </c>
      <c r="B1249" s="2">
        <v>0.48</v>
      </c>
      <c r="C1249" s="2">
        <v>1</v>
      </c>
    </row>
    <row r="1250" spans="1:3" x14ac:dyDescent="0.35">
      <c r="A1250" s="2">
        <v>66.5</v>
      </c>
      <c r="B1250" s="2">
        <v>0.48</v>
      </c>
      <c r="C1250" s="2">
        <v>1</v>
      </c>
    </row>
    <row r="1251" spans="1:3" x14ac:dyDescent="0.35">
      <c r="A1251" s="2">
        <v>66.5</v>
      </c>
      <c r="B1251" s="2">
        <v>0.48</v>
      </c>
      <c r="C1251" s="2">
        <v>1</v>
      </c>
    </row>
    <row r="1252" spans="1:3" x14ac:dyDescent="0.35">
      <c r="A1252" s="2">
        <v>66.5</v>
      </c>
      <c r="B1252" s="2">
        <v>0.48</v>
      </c>
      <c r="C1252" s="2">
        <v>1</v>
      </c>
    </row>
    <row r="1253" spans="1:3" x14ac:dyDescent="0.35">
      <c r="A1253" s="2">
        <v>66.5</v>
      </c>
      <c r="B1253" s="2">
        <v>0.48</v>
      </c>
      <c r="C1253" s="2">
        <v>1</v>
      </c>
    </row>
    <row r="1254" spans="1:3" x14ac:dyDescent="0.35">
      <c r="A1254" s="2">
        <v>66.5</v>
      </c>
      <c r="B1254" s="2">
        <v>0.48</v>
      </c>
      <c r="C1254" s="2">
        <v>1</v>
      </c>
    </row>
    <row r="1255" spans="1:3" x14ac:dyDescent="0.35">
      <c r="A1255" s="2">
        <v>2.5</v>
      </c>
      <c r="B1255" s="2">
        <v>0.72</v>
      </c>
      <c r="C1255" s="2">
        <v>1</v>
      </c>
    </row>
    <row r="1256" spans="1:3" x14ac:dyDescent="0.35">
      <c r="A1256" s="2">
        <v>2.5</v>
      </c>
      <c r="B1256" s="2">
        <v>0.72</v>
      </c>
      <c r="C1256" s="2">
        <v>1</v>
      </c>
    </row>
    <row r="1257" spans="1:3" x14ac:dyDescent="0.35">
      <c r="A1257" s="2">
        <v>2.5</v>
      </c>
      <c r="B1257" s="2">
        <v>0.72</v>
      </c>
      <c r="C1257" s="2">
        <v>1</v>
      </c>
    </row>
    <row r="1258" spans="1:3" x14ac:dyDescent="0.35">
      <c r="A1258" s="2">
        <v>2.5</v>
      </c>
      <c r="B1258" s="2">
        <v>0.72</v>
      </c>
      <c r="C1258" s="2">
        <v>1</v>
      </c>
    </row>
    <row r="1259" spans="1:3" x14ac:dyDescent="0.35">
      <c r="A1259" s="2">
        <v>2.5</v>
      </c>
      <c r="B1259" s="2">
        <v>0.72</v>
      </c>
      <c r="C1259" s="2">
        <v>1</v>
      </c>
    </row>
    <row r="1260" spans="1:3" x14ac:dyDescent="0.35">
      <c r="A1260" s="2">
        <v>2.5</v>
      </c>
      <c r="B1260" s="2">
        <v>0.72</v>
      </c>
      <c r="C1260" s="2">
        <v>1</v>
      </c>
    </row>
    <row r="1261" spans="1:3" x14ac:dyDescent="0.35">
      <c r="A1261" s="2">
        <v>2.5</v>
      </c>
      <c r="B1261" s="2">
        <v>0.72</v>
      </c>
      <c r="C1261" s="2">
        <v>1</v>
      </c>
    </row>
    <row r="1262" spans="1:3" x14ac:dyDescent="0.35">
      <c r="A1262" s="2">
        <v>5.5</v>
      </c>
      <c r="B1262" s="2">
        <v>0.72</v>
      </c>
      <c r="C1262" s="2">
        <v>1</v>
      </c>
    </row>
    <row r="1263" spans="1:3" x14ac:dyDescent="0.35">
      <c r="A1263" s="2">
        <v>5.5</v>
      </c>
      <c r="B1263" s="2">
        <v>0.72</v>
      </c>
      <c r="C1263" s="2">
        <v>1</v>
      </c>
    </row>
    <row r="1264" spans="1:3" x14ac:dyDescent="0.35">
      <c r="A1264" s="2">
        <v>5.5</v>
      </c>
      <c r="B1264" s="2">
        <v>0.72</v>
      </c>
      <c r="C1264" s="2">
        <v>1</v>
      </c>
    </row>
    <row r="1265" spans="1:3" x14ac:dyDescent="0.35">
      <c r="A1265" s="2">
        <v>5.5</v>
      </c>
      <c r="B1265" s="2">
        <v>0.72</v>
      </c>
      <c r="C1265" s="2">
        <v>1</v>
      </c>
    </row>
    <row r="1266" spans="1:3" x14ac:dyDescent="0.35">
      <c r="A1266" s="2">
        <v>5.5</v>
      </c>
      <c r="B1266" s="2">
        <v>0.72</v>
      </c>
      <c r="C1266" s="2">
        <v>1</v>
      </c>
    </row>
    <row r="1267" spans="1:3" x14ac:dyDescent="0.35">
      <c r="A1267" s="2">
        <v>5.5</v>
      </c>
      <c r="B1267" s="2">
        <v>0.72</v>
      </c>
      <c r="C1267" s="2">
        <v>1</v>
      </c>
    </row>
    <row r="1268" spans="1:3" x14ac:dyDescent="0.35">
      <c r="A1268" s="2">
        <v>5.5</v>
      </c>
      <c r="B1268" s="2">
        <v>0.72</v>
      </c>
      <c r="C1268" s="2">
        <v>1</v>
      </c>
    </row>
    <row r="1269" spans="1:3" x14ac:dyDescent="0.35">
      <c r="A1269" s="2">
        <v>9.5</v>
      </c>
      <c r="B1269" s="2">
        <v>0.72</v>
      </c>
      <c r="C1269" s="2">
        <v>1</v>
      </c>
    </row>
    <row r="1270" spans="1:3" x14ac:dyDescent="0.35">
      <c r="A1270" s="2">
        <v>9.5</v>
      </c>
      <c r="B1270" s="2">
        <v>0.72</v>
      </c>
      <c r="C1270" s="2">
        <v>1</v>
      </c>
    </row>
    <row r="1271" spans="1:3" x14ac:dyDescent="0.35">
      <c r="A1271" s="2">
        <v>9.5</v>
      </c>
      <c r="B1271" s="2">
        <v>0.72</v>
      </c>
      <c r="C1271" s="2">
        <v>1</v>
      </c>
    </row>
    <row r="1272" spans="1:3" x14ac:dyDescent="0.35">
      <c r="A1272" s="2">
        <v>9.5</v>
      </c>
      <c r="B1272" s="2">
        <v>0.72</v>
      </c>
      <c r="C1272" s="2">
        <v>1</v>
      </c>
    </row>
    <row r="1273" spans="1:3" x14ac:dyDescent="0.35">
      <c r="A1273" s="2">
        <v>9.5</v>
      </c>
      <c r="B1273" s="2">
        <v>0.72</v>
      </c>
      <c r="C1273" s="2">
        <v>1</v>
      </c>
    </row>
    <row r="1274" spans="1:3" x14ac:dyDescent="0.35">
      <c r="A1274" s="2">
        <v>9.5</v>
      </c>
      <c r="B1274" s="2">
        <v>0.72</v>
      </c>
      <c r="C1274" s="2">
        <v>1</v>
      </c>
    </row>
    <row r="1275" spans="1:3" x14ac:dyDescent="0.35">
      <c r="A1275" s="2">
        <v>9.5</v>
      </c>
      <c r="B1275" s="2">
        <v>0.72</v>
      </c>
      <c r="C1275" s="2">
        <v>1</v>
      </c>
    </row>
    <row r="1276" spans="1:3" x14ac:dyDescent="0.35">
      <c r="A1276" s="2">
        <v>12.5</v>
      </c>
      <c r="B1276" s="2">
        <v>0.72</v>
      </c>
      <c r="C1276" s="2">
        <v>1</v>
      </c>
    </row>
    <row r="1277" spans="1:3" x14ac:dyDescent="0.35">
      <c r="A1277" s="2">
        <v>12.5</v>
      </c>
      <c r="B1277" s="2">
        <v>0.72</v>
      </c>
      <c r="C1277" s="2">
        <v>1</v>
      </c>
    </row>
    <row r="1278" spans="1:3" x14ac:dyDescent="0.35">
      <c r="A1278" s="2">
        <v>12.5</v>
      </c>
      <c r="B1278" s="2">
        <v>0.72</v>
      </c>
      <c r="C1278" s="2">
        <v>1</v>
      </c>
    </row>
    <row r="1279" spans="1:3" x14ac:dyDescent="0.35">
      <c r="A1279" s="2">
        <v>12.5</v>
      </c>
      <c r="B1279" s="2">
        <v>0.72</v>
      </c>
      <c r="C1279" s="2">
        <v>1</v>
      </c>
    </row>
    <row r="1280" spans="1:3" x14ac:dyDescent="0.35">
      <c r="A1280" s="2">
        <v>12.5</v>
      </c>
      <c r="B1280" s="2">
        <v>0.72</v>
      </c>
      <c r="C1280" s="2">
        <v>1</v>
      </c>
    </row>
    <row r="1281" spans="1:3" x14ac:dyDescent="0.35">
      <c r="A1281" s="2">
        <v>12.5</v>
      </c>
      <c r="B1281" s="2">
        <v>0.72</v>
      </c>
      <c r="C1281" s="2">
        <v>1</v>
      </c>
    </row>
    <row r="1282" spans="1:3" x14ac:dyDescent="0.35">
      <c r="A1282" s="2">
        <v>12.5</v>
      </c>
      <c r="B1282" s="2">
        <v>0.72</v>
      </c>
      <c r="C1282" s="2">
        <v>1</v>
      </c>
    </row>
    <row r="1283" spans="1:3" x14ac:dyDescent="0.35">
      <c r="A1283" s="2">
        <v>16.5</v>
      </c>
      <c r="B1283" s="2">
        <v>0.72</v>
      </c>
      <c r="C1283" s="2">
        <v>1</v>
      </c>
    </row>
    <row r="1284" spans="1:3" x14ac:dyDescent="0.35">
      <c r="A1284" s="2">
        <v>16.5</v>
      </c>
      <c r="B1284" s="2">
        <v>0.72</v>
      </c>
      <c r="C1284" s="2">
        <v>1</v>
      </c>
    </row>
    <row r="1285" spans="1:3" x14ac:dyDescent="0.35">
      <c r="A1285" s="2">
        <v>16.5</v>
      </c>
      <c r="B1285" s="2">
        <v>0.72</v>
      </c>
      <c r="C1285" s="2">
        <v>1</v>
      </c>
    </row>
    <row r="1286" spans="1:3" x14ac:dyDescent="0.35">
      <c r="A1286" s="2">
        <v>16.5</v>
      </c>
      <c r="B1286" s="2">
        <v>0.72</v>
      </c>
      <c r="C1286" s="2">
        <v>1</v>
      </c>
    </row>
    <row r="1287" spans="1:3" x14ac:dyDescent="0.35">
      <c r="A1287" s="2">
        <v>16.5</v>
      </c>
      <c r="B1287" s="2">
        <v>0.72</v>
      </c>
      <c r="C1287" s="2">
        <v>1</v>
      </c>
    </row>
    <row r="1288" spans="1:3" x14ac:dyDescent="0.35">
      <c r="A1288" s="2">
        <v>16.5</v>
      </c>
      <c r="B1288" s="2">
        <v>0.72</v>
      </c>
      <c r="C1288" s="2">
        <v>1</v>
      </c>
    </row>
    <row r="1289" spans="1:3" x14ac:dyDescent="0.35">
      <c r="A1289" s="2">
        <v>16.5</v>
      </c>
      <c r="B1289" s="2">
        <v>0.72</v>
      </c>
      <c r="C1289" s="2">
        <v>1</v>
      </c>
    </row>
    <row r="1290" spans="1:3" x14ac:dyDescent="0.35">
      <c r="A1290" s="2">
        <v>22.5</v>
      </c>
      <c r="B1290" s="2">
        <v>0.72</v>
      </c>
      <c r="C1290" s="2">
        <v>1</v>
      </c>
    </row>
    <row r="1291" spans="1:3" x14ac:dyDescent="0.35">
      <c r="A1291" s="2">
        <v>22.5</v>
      </c>
      <c r="B1291" s="2">
        <v>0.72</v>
      </c>
      <c r="C1291" s="2">
        <v>1</v>
      </c>
    </row>
    <row r="1292" spans="1:3" x14ac:dyDescent="0.35">
      <c r="A1292" s="2">
        <v>22.5</v>
      </c>
      <c r="B1292" s="2">
        <v>0.72</v>
      </c>
      <c r="C1292" s="2">
        <v>1</v>
      </c>
    </row>
    <row r="1293" spans="1:3" x14ac:dyDescent="0.35">
      <c r="A1293" s="2">
        <v>22.5</v>
      </c>
      <c r="B1293" s="2">
        <v>0.72</v>
      </c>
      <c r="C1293" s="2">
        <v>1</v>
      </c>
    </row>
    <row r="1294" spans="1:3" x14ac:dyDescent="0.35">
      <c r="A1294" s="2">
        <v>22.5</v>
      </c>
      <c r="B1294" s="2">
        <v>0.72</v>
      </c>
      <c r="C1294" s="2">
        <v>1</v>
      </c>
    </row>
    <row r="1295" spans="1:3" x14ac:dyDescent="0.35">
      <c r="A1295" s="2">
        <v>22.5</v>
      </c>
      <c r="B1295" s="2">
        <v>0.72</v>
      </c>
      <c r="C1295" s="2">
        <v>1</v>
      </c>
    </row>
    <row r="1296" spans="1:3" x14ac:dyDescent="0.35">
      <c r="A1296" s="2">
        <v>22.5</v>
      </c>
      <c r="B1296" s="2">
        <v>0.72</v>
      </c>
      <c r="C1296" s="2">
        <v>1</v>
      </c>
    </row>
    <row r="1297" spans="1:3" x14ac:dyDescent="0.35">
      <c r="A1297" s="2">
        <v>30.5</v>
      </c>
      <c r="B1297" s="2">
        <v>0.72</v>
      </c>
      <c r="C1297" s="2">
        <v>1</v>
      </c>
    </row>
    <row r="1298" spans="1:3" x14ac:dyDescent="0.35">
      <c r="A1298" s="2">
        <v>30.5</v>
      </c>
      <c r="B1298" s="2">
        <v>0.72</v>
      </c>
      <c r="C1298" s="2">
        <v>1</v>
      </c>
    </row>
    <row r="1299" spans="1:3" x14ac:dyDescent="0.35">
      <c r="A1299" s="2">
        <v>30.5</v>
      </c>
      <c r="B1299" s="2">
        <v>0.72</v>
      </c>
      <c r="C1299" s="2">
        <v>1</v>
      </c>
    </row>
    <row r="1300" spans="1:3" x14ac:dyDescent="0.35">
      <c r="A1300" s="2">
        <v>30.5</v>
      </c>
      <c r="B1300" s="2">
        <v>0.72</v>
      </c>
      <c r="C1300" s="2">
        <v>1</v>
      </c>
    </row>
    <row r="1301" spans="1:3" x14ac:dyDescent="0.35">
      <c r="A1301" s="2">
        <v>30.5</v>
      </c>
      <c r="B1301" s="2">
        <v>0.72</v>
      </c>
      <c r="C1301" s="2">
        <v>1</v>
      </c>
    </row>
    <row r="1302" spans="1:3" x14ac:dyDescent="0.35">
      <c r="A1302" s="2">
        <v>30.5</v>
      </c>
      <c r="B1302" s="2">
        <v>0.72</v>
      </c>
      <c r="C1302" s="2">
        <v>1</v>
      </c>
    </row>
    <row r="1303" spans="1:3" x14ac:dyDescent="0.35">
      <c r="A1303" s="2">
        <v>30.5</v>
      </c>
      <c r="B1303" s="2">
        <v>0.72</v>
      </c>
      <c r="C1303" s="2">
        <v>1</v>
      </c>
    </row>
    <row r="1304" spans="1:3" x14ac:dyDescent="0.35">
      <c r="A1304" s="2">
        <v>42</v>
      </c>
      <c r="B1304" s="2">
        <v>0.72</v>
      </c>
      <c r="C1304" s="2">
        <v>1</v>
      </c>
    </row>
    <row r="1305" spans="1:3" x14ac:dyDescent="0.35">
      <c r="A1305" s="2">
        <v>42</v>
      </c>
      <c r="B1305" s="2">
        <v>0.72</v>
      </c>
      <c r="C1305" s="2">
        <v>1</v>
      </c>
    </row>
    <row r="1306" spans="1:3" x14ac:dyDescent="0.35">
      <c r="A1306" s="2">
        <v>42</v>
      </c>
      <c r="B1306" s="2">
        <v>0.72</v>
      </c>
      <c r="C1306" s="2">
        <v>1</v>
      </c>
    </row>
    <row r="1307" spans="1:3" x14ac:dyDescent="0.35">
      <c r="A1307" s="2">
        <v>42</v>
      </c>
      <c r="B1307" s="2">
        <v>0.72</v>
      </c>
      <c r="C1307" s="2">
        <v>1</v>
      </c>
    </row>
    <row r="1308" spans="1:3" x14ac:dyDescent="0.35">
      <c r="A1308" s="2">
        <v>42</v>
      </c>
      <c r="B1308" s="2">
        <v>0.72</v>
      </c>
      <c r="C1308" s="2">
        <v>1</v>
      </c>
    </row>
    <row r="1309" spans="1:3" x14ac:dyDescent="0.35">
      <c r="A1309" s="2">
        <v>42</v>
      </c>
      <c r="B1309" s="2">
        <v>0.72</v>
      </c>
      <c r="C1309" s="2">
        <v>1</v>
      </c>
    </row>
    <row r="1310" spans="1:3" x14ac:dyDescent="0.35">
      <c r="A1310" s="2">
        <v>42</v>
      </c>
      <c r="B1310" s="2">
        <v>0.72</v>
      </c>
      <c r="C1310" s="2">
        <v>1</v>
      </c>
    </row>
    <row r="1311" spans="1:3" x14ac:dyDescent="0.35">
      <c r="A1311" s="2">
        <v>48.5</v>
      </c>
      <c r="B1311" s="2">
        <v>0.72</v>
      </c>
      <c r="C1311" s="2">
        <v>2</v>
      </c>
    </row>
    <row r="1312" spans="1:3" x14ac:dyDescent="0.35">
      <c r="A1312" s="2">
        <v>48.5</v>
      </c>
      <c r="B1312" s="2">
        <v>0.72</v>
      </c>
      <c r="C1312" s="2">
        <v>1</v>
      </c>
    </row>
    <row r="1313" spans="1:3" x14ac:dyDescent="0.35">
      <c r="A1313" s="2">
        <v>48.5</v>
      </c>
      <c r="B1313" s="2">
        <v>0.72</v>
      </c>
      <c r="C1313" s="2">
        <v>1</v>
      </c>
    </row>
    <row r="1314" spans="1:3" x14ac:dyDescent="0.35">
      <c r="A1314" s="2">
        <v>48.5</v>
      </c>
      <c r="B1314" s="2">
        <v>0.72</v>
      </c>
      <c r="C1314" s="2">
        <v>1</v>
      </c>
    </row>
    <row r="1315" spans="1:3" x14ac:dyDescent="0.35">
      <c r="A1315" s="2">
        <v>48.5</v>
      </c>
      <c r="B1315" s="2">
        <v>0.72</v>
      </c>
      <c r="C1315" s="2">
        <v>1</v>
      </c>
    </row>
    <row r="1316" spans="1:3" x14ac:dyDescent="0.35">
      <c r="A1316" s="2">
        <v>48.5</v>
      </c>
      <c r="B1316" s="2">
        <v>0.72</v>
      </c>
      <c r="C1316" s="2">
        <v>1</v>
      </c>
    </row>
    <row r="1317" spans="1:3" x14ac:dyDescent="0.35">
      <c r="A1317" s="2">
        <v>48.5</v>
      </c>
      <c r="B1317" s="2">
        <v>0.72</v>
      </c>
      <c r="C1317" s="2">
        <v>1</v>
      </c>
    </row>
    <row r="1318" spans="1:3" x14ac:dyDescent="0.35">
      <c r="A1318" s="2">
        <v>58.5</v>
      </c>
      <c r="B1318" s="2">
        <v>0.72</v>
      </c>
      <c r="C1318" s="2">
        <v>2</v>
      </c>
    </row>
    <row r="1319" spans="1:3" x14ac:dyDescent="0.35">
      <c r="A1319" s="2">
        <v>58.5</v>
      </c>
      <c r="B1319" s="2">
        <v>0.72</v>
      </c>
      <c r="C1319" s="2">
        <v>1</v>
      </c>
    </row>
    <row r="1320" spans="1:3" x14ac:dyDescent="0.35">
      <c r="A1320" s="2">
        <v>58.5</v>
      </c>
      <c r="B1320" s="2">
        <v>0.72</v>
      </c>
      <c r="C1320" s="2">
        <v>1</v>
      </c>
    </row>
    <row r="1321" spans="1:3" x14ac:dyDescent="0.35">
      <c r="A1321" s="2">
        <v>58.5</v>
      </c>
      <c r="B1321" s="2">
        <v>0.72</v>
      </c>
      <c r="C1321" s="2">
        <v>1</v>
      </c>
    </row>
    <row r="1322" spans="1:3" x14ac:dyDescent="0.35">
      <c r="A1322" s="2">
        <v>58.5</v>
      </c>
      <c r="B1322" s="2">
        <v>0.72</v>
      </c>
      <c r="C1322" s="2">
        <v>1</v>
      </c>
    </row>
    <row r="1323" spans="1:3" x14ac:dyDescent="0.35">
      <c r="A1323" s="2">
        <v>58.5</v>
      </c>
      <c r="B1323" s="2">
        <v>0.72</v>
      </c>
      <c r="C1323" s="2">
        <v>1</v>
      </c>
    </row>
    <row r="1324" spans="1:3" x14ac:dyDescent="0.35">
      <c r="A1324" s="2">
        <v>58.5</v>
      </c>
      <c r="B1324" s="2">
        <v>0.72</v>
      </c>
      <c r="C1324" s="2">
        <v>1</v>
      </c>
    </row>
    <row r="1325" spans="1:3" x14ac:dyDescent="0.35">
      <c r="A1325" s="2">
        <v>66.5</v>
      </c>
      <c r="B1325" s="2">
        <v>0.72</v>
      </c>
      <c r="C1325" s="2">
        <v>2</v>
      </c>
    </row>
    <row r="1326" spans="1:3" x14ac:dyDescent="0.35">
      <c r="A1326" s="2">
        <v>66.5</v>
      </c>
      <c r="B1326" s="2">
        <v>0.72</v>
      </c>
      <c r="C1326" s="2">
        <v>1</v>
      </c>
    </row>
    <row r="1327" spans="1:3" x14ac:dyDescent="0.35">
      <c r="A1327" s="2">
        <v>66.5</v>
      </c>
      <c r="B1327" s="2">
        <v>0.72</v>
      </c>
      <c r="C1327" s="2">
        <v>1</v>
      </c>
    </row>
    <row r="1328" spans="1:3" x14ac:dyDescent="0.35">
      <c r="A1328" s="2">
        <v>66.5</v>
      </c>
      <c r="B1328" s="2">
        <v>0.72</v>
      </c>
      <c r="C1328" s="2">
        <v>1</v>
      </c>
    </row>
    <row r="1329" spans="1:3" x14ac:dyDescent="0.35">
      <c r="A1329" s="2">
        <v>66.5</v>
      </c>
      <c r="B1329" s="2">
        <v>0.72</v>
      </c>
      <c r="C1329" s="2">
        <v>1</v>
      </c>
    </row>
    <row r="1330" spans="1:3" x14ac:dyDescent="0.35">
      <c r="A1330" s="2">
        <v>66.5</v>
      </c>
      <c r="B1330" s="2">
        <v>0.72</v>
      </c>
      <c r="C1330" s="2">
        <v>1</v>
      </c>
    </row>
    <row r="1331" spans="1:3" x14ac:dyDescent="0.35">
      <c r="A1331" s="2">
        <v>66.5</v>
      </c>
      <c r="B1331" s="2">
        <v>0.72</v>
      </c>
      <c r="C1331" s="2">
        <v>1</v>
      </c>
    </row>
    <row r="1332" spans="1:3" x14ac:dyDescent="0.35">
      <c r="A1332" s="2">
        <v>2.5</v>
      </c>
      <c r="B1332" s="2">
        <v>1.08</v>
      </c>
      <c r="C1332" s="2">
        <v>1</v>
      </c>
    </row>
    <row r="1333" spans="1:3" x14ac:dyDescent="0.35">
      <c r="A1333" s="2">
        <v>2.5</v>
      </c>
      <c r="B1333" s="2">
        <v>1.08</v>
      </c>
      <c r="C1333" s="2">
        <v>1</v>
      </c>
    </row>
    <row r="1334" spans="1:3" x14ac:dyDescent="0.35">
      <c r="A1334" s="2">
        <v>2.5</v>
      </c>
      <c r="B1334" s="2">
        <v>1.08</v>
      </c>
      <c r="C1334" s="2">
        <v>1</v>
      </c>
    </row>
    <row r="1335" spans="1:3" x14ac:dyDescent="0.35">
      <c r="A1335" s="2">
        <v>2.5</v>
      </c>
      <c r="B1335" s="2">
        <v>1.08</v>
      </c>
      <c r="C1335" s="2">
        <v>1</v>
      </c>
    </row>
    <row r="1336" spans="1:3" x14ac:dyDescent="0.35">
      <c r="A1336" s="2">
        <v>2.5</v>
      </c>
      <c r="B1336" s="2">
        <v>1.08</v>
      </c>
      <c r="C1336" s="2">
        <v>1</v>
      </c>
    </row>
    <row r="1337" spans="1:3" x14ac:dyDescent="0.35">
      <c r="A1337" s="2">
        <v>2.5</v>
      </c>
      <c r="B1337" s="2">
        <v>1.08</v>
      </c>
      <c r="C1337" s="2">
        <v>1</v>
      </c>
    </row>
    <row r="1338" spans="1:3" x14ac:dyDescent="0.35">
      <c r="A1338" s="2">
        <v>2.5</v>
      </c>
      <c r="B1338" s="2">
        <v>1.08</v>
      </c>
      <c r="C1338" s="2">
        <v>1</v>
      </c>
    </row>
    <row r="1339" spans="1:3" x14ac:dyDescent="0.35">
      <c r="A1339" s="2">
        <v>2.5</v>
      </c>
      <c r="B1339" s="2">
        <v>1.08</v>
      </c>
      <c r="C1339" s="2">
        <v>1</v>
      </c>
    </row>
    <row r="1340" spans="1:3" x14ac:dyDescent="0.35">
      <c r="A1340" s="2">
        <v>2.5</v>
      </c>
      <c r="B1340" s="2">
        <v>1.08</v>
      </c>
      <c r="C1340" s="2">
        <v>1</v>
      </c>
    </row>
    <row r="1341" spans="1:3" x14ac:dyDescent="0.35">
      <c r="A1341" s="2">
        <v>2.5</v>
      </c>
      <c r="B1341" s="2">
        <v>1.08</v>
      </c>
      <c r="C1341" s="2">
        <v>1</v>
      </c>
    </row>
    <row r="1342" spans="1:3" x14ac:dyDescent="0.35">
      <c r="A1342" s="2">
        <v>5.5</v>
      </c>
      <c r="B1342" s="2">
        <v>1.08</v>
      </c>
      <c r="C1342" s="2">
        <v>1</v>
      </c>
    </row>
    <row r="1343" spans="1:3" x14ac:dyDescent="0.35">
      <c r="A1343" s="2">
        <v>5.5</v>
      </c>
      <c r="B1343" s="2">
        <v>1.08</v>
      </c>
      <c r="C1343" s="2">
        <v>1</v>
      </c>
    </row>
    <row r="1344" spans="1:3" x14ac:dyDescent="0.35">
      <c r="A1344" s="2">
        <v>5.5</v>
      </c>
      <c r="B1344" s="2">
        <v>1.08</v>
      </c>
      <c r="C1344" s="2">
        <v>1</v>
      </c>
    </row>
    <row r="1345" spans="1:3" x14ac:dyDescent="0.35">
      <c r="A1345" s="2">
        <v>5.5</v>
      </c>
      <c r="B1345" s="2">
        <v>1.08</v>
      </c>
      <c r="C1345" s="2">
        <v>1</v>
      </c>
    </row>
    <row r="1346" spans="1:3" x14ac:dyDescent="0.35">
      <c r="A1346" s="2">
        <v>5.5</v>
      </c>
      <c r="B1346" s="2">
        <v>1.08</v>
      </c>
      <c r="C1346" s="2">
        <v>1</v>
      </c>
    </row>
    <row r="1347" spans="1:3" x14ac:dyDescent="0.35">
      <c r="A1347" s="2">
        <v>5.5</v>
      </c>
      <c r="B1347" s="2">
        <v>1.08</v>
      </c>
      <c r="C1347" s="2">
        <v>1</v>
      </c>
    </row>
    <row r="1348" spans="1:3" x14ac:dyDescent="0.35">
      <c r="A1348" s="2">
        <v>5.5</v>
      </c>
      <c r="B1348" s="2">
        <v>1.08</v>
      </c>
      <c r="C1348" s="2">
        <v>1</v>
      </c>
    </row>
    <row r="1349" spans="1:3" x14ac:dyDescent="0.35">
      <c r="A1349" s="2">
        <v>5.5</v>
      </c>
      <c r="B1349" s="2">
        <v>1.08</v>
      </c>
      <c r="C1349" s="2">
        <v>1</v>
      </c>
    </row>
    <row r="1350" spans="1:3" x14ac:dyDescent="0.35">
      <c r="A1350" s="2">
        <v>5.5</v>
      </c>
      <c r="B1350" s="2">
        <v>1.08</v>
      </c>
      <c r="C1350" s="2">
        <v>1</v>
      </c>
    </row>
    <row r="1351" spans="1:3" x14ac:dyDescent="0.35">
      <c r="A1351" s="2">
        <v>5.5</v>
      </c>
      <c r="B1351" s="2">
        <v>1.08</v>
      </c>
      <c r="C1351" s="2">
        <v>1</v>
      </c>
    </row>
    <row r="1352" spans="1:3" x14ac:dyDescent="0.35">
      <c r="A1352" s="2">
        <v>9.5</v>
      </c>
      <c r="B1352" s="2">
        <v>1.08</v>
      </c>
      <c r="C1352" s="2">
        <v>1</v>
      </c>
    </row>
    <row r="1353" spans="1:3" x14ac:dyDescent="0.35">
      <c r="A1353" s="2">
        <v>9.5</v>
      </c>
      <c r="B1353" s="2">
        <v>1.08</v>
      </c>
      <c r="C1353" s="2">
        <v>1</v>
      </c>
    </row>
    <row r="1354" spans="1:3" x14ac:dyDescent="0.35">
      <c r="A1354" s="2">
        <v>9.5</v>
      </c>
      <c r="B1354" s="2">
        <v>1.08</v>
      </c>
      <c r="C1354" s="2">
        <v>1</v>
      </c>
    </row>
    <row r="1355" spans="1:3" x14ac:dyDescent="0.35">
      <c r="A1355" s="2">
        <v>9.5</v>
      </c>
      <c r="B1355" s="2">
        <v>1.08</v>
      </c>
      <c r="C1355" s="2">
        <v>1</v>
      </c>
    </row>
    <row r="1356" spans="1:3" x14ac:dyDescent="0.35">
      <c r="A1356" s="2">
        <v>9.5</v>
      </c>
      <c r="B1356" s="2">
        <v>1.08</v>
      </c>
      <c r="C1356" s="2">
        <v>1</v>
      </c>
    </row>
    <row r="1357" spans="1:3" x14ac:dyDescent="0.35">
      <c r="A1357" s="2">
        <v>9.5</v>
      </c>
      <c r="B1357" s="2">
        <v>1.08</v>
      </c>
      <c r="C1357" s="2">
        <v>1</v>
      </c>
    </row>
    <row r="1358" spans="1:3" x14ac:dyDescent="0.35">
      <c r="A1358" s="2">
        <v>9.5</v>
      </c>
      <c r="B1358" s="2">
        <v>1.08</v>
      </c>
      <c r="C1358" s="2">
        <v>1</v>
      </c>
    </row>
    <row r="1359" spans="1:3" x14ac:dyDescent="0.35">
      <c r="A1359" s="2">
        <v>9.5</v>
      </c>
      <c r="B1359" s="2">
        <v>1.08</v>
      </c>
      <c r="C1359" s="2">
        <v>1</v>
      </c>
    </row>
    <row r="1360" spans="1:3" x14ac:dyDescent="0.35">
      <c r="A1360" s="2">
        <v>9.5</v>
      </c>
      <c r="B1360" s="2">
        <v>1.08</v>
      </c>
      <c r="C1360" s="2">
        <v>1</v>
      </c>
    </row>
    <row r="1361" spans="1:3" x14ac:dyDescent="0.35">
      <c r="A1361" s="2">
        <v>9.5</v>
      </c>
      <c r="B1361" s="2">
        <v>1.08</v>
      </c>
      <c r="C1361" s="2">
        <v>1</v>
      </c>
    </row>
    <row r="1362" spans="1:3" x14ac:dyDescent="0.35">
      <c r="A1362" s="2">
        <v>12.5</v>
      </c>
      <c r="B1362" s="2">
        <v>1.08</v>
      </c>
      <c r="C1362" s="2">
        <v>1</v>
      </c>
    </row>
    <row r="1363" spans="1:3" x14ac:dyDescent="0.35">
      <c r="A1363" s="2">
        <v>12.5</v>
      </c>
      <c r="B1363" s="2">
        <v>1.08</v>
      </c>
      <c r="C1363" s="2">
        <v>1</v>
      </c>
    </row>
    <row r="1364" spans="1:3" x14ac:dyDescent="0.35">
      <c r="A1364" s="2">
        <v>12.5</v>
      </c>
      <c r="B1364" s="2">
        <v>1.08</v>
      </c>
      <c r="C1364" s="2">
        <v>1</v>
      </c>
    </row>
    <row r="1365" spans="1:3" x14ac:dyDescent="0.35">
      <c r="A1365" s="2">
        <v>12.5</v>
      </c>
      <c r="B1365" s="2">
        <v>1.08</v>
      </c>
      <c r="C1365" s="2">
        <v>1</v>
      </c>
    </row>
    <row r="1366" spans="1:3" x14ac:dyDescent="0.35">
      <c r="A1366" s="2">
        <v>12.5</v>
      </c>
      <c r="B1366" s="2">
        <v>1.08</v>
      </c>
      <c r="C1366" s="2">
        <v>1</v>
      </c>
    </row>
    <row r="1367" spans="1:3" x14ac:dyDescent="0.35">
      <c r="A1367" s="2">
        <v>12.5</v>
      </c>
      <c r="B1367" s="2">
        <v>1.08</v>
      </c>
      <c r="C1367" s="2">
        <v>1</v>
      </c>
    </row>
    <row r="1368" spans="1:3" x14ac:dyDescent="0.35">
      <c r="A1368" s="2">
        <v>12.5</v>
      </c>
      <c r="B1368" s="2">
        <v>1.08</v>
      </c>
      <c r="C1368" s="2">
        <v>1</v>
      </c>
    </row>
    <row r="1369" spans="1:3" x14ac:dyDescent="0.35">
      <c r="A1369" s="2">
        <v>12.5</v>
      </c>
      <c r="B1369" s="2">
        <v>1.08</v>
      </c>
      <c r="C1369" s="2">
        <v>1</v>
      </c>
    </row>
    <row r="1370" spans="1:3" x14ac:dyDescent="0.35">
      <c r="A1370" s="2">
        <v>12.5</v>
      </c>
      <c r="B1370" s="2">
        <v>1.08</v>
      </c>
      <c r="C1370" s="2">
        <v>1</v>
      </c>
    </row>
    <row r="1371" spans="1:3" x14ac:dyDescent="0.35">
      <c r="A1371" s="2">
        <v>12.5</v>
      </c>
      <c r="B1371" s="2">
        <v>1.08</v>
      </c>
      <c r="C1371" s="2">
        <v>1</v>
      </c>
    </row>
    <row r="1372" spans="1:3" x14ac:dyDescent="0.35">
      <c r="A1372" s="2">
        <v>16.5</v>
      </c>
      <c r="B1372" s="2">
        <v>1.08</v>
      </c>
      <c r="C1372" s="2">
        <v>2</v>
      </c>
    </row>
    <row r="1373" spans="1:3" x14ac:dyDescent="0.35">
      <c r="A1373" s="2">
        <v>16.5</v>
      </c>
      <c r="B1373" s="2">
        <v>1.08</v>
      </c>
      <c r="C1373" s="2">
        <v>2</v>
      </c>
    </row>
    <row r="1374" spans="1:3" x14ac:dyDescent="0.35">
      <c r="A1374" s="2">
        <v>16.5</v>
      </c>
      <c r="B1374" s="2">
        <v>1.08</v>
      </c>
      <c r="C1374" s="2">
        <v>1</v>
      </c>
    </row>
    <row r="1375" spans="1:3" x14ac:dyDescent="0.35">
      <c r="A1375" s="2">
        <v>16.5</v>
      </c>
      <c r="B1375" s="2">
        <v>1.08</v>
      </c>
      <c r="C1375" s="2">
        <v>1</v>
      </c>
    </row>
    <row r="1376" spans="1:3" x14ac:dyDescent="0.35">
      <c r="A1376" s="2">
        <v>16.5</v>
      </c>
      <c r="B1376" s="2">
        <v>1.08</v>
      </c>
      <c r="C1376" s="2">
        <v>1</v>
      </c>
    </row>
    <row r="1377" spans="1:3" x14ac:dyDescent="0.35">
      <c r="A1377" s="2">
        <v>16.5</v>
      </c>
      <c r="B1377" s="2">
        <v>1.08</v>
      </c>
      <c r="C1377" s="2">
        <v>1</v>
      </c>
    </row>
    <row r="1378" spans="1:3" x14ac:dyDescent="0.35">
      <c r="A1378" s="2">
        <v>16.5</v>
      </c>
      <c r="B1378" s="2">
        <v>1.08</v>
      </c>
      <c r="C1378" s="2">
        <v>1</v>
      </c>
    </row>
    <row r="1379" spans="1:3" x14ac:dyDescent="0.35">
      <c r="A1379" s="2">
        <v>16.5</v>
      </c>
      <c r="B1379" s="2">
        <v>1.08</v>
      </c>
      <c r="C1379" s="2">
        <v>1</v>
      </c>
    </row>
    <row r="1380" spans="1:3" x14ac:dyDescent="0.35">
      <c r="A1380" s="2">
        <v>16.5</v>
      </c>
      <c r="B1380" s="2">
        <v>1.08</v>
      </c>
      <c r="C1380" s="2">
        <v>1</v>
      </c>
    </row>
    <row r="1381" spans="1:3" x14ac:dyDescent="0.35">
      <c r="A1381" s="2">
        <v>16.5</v>
      </c>
      <c r="B1381" s="2">
        <v>1.08</v>
      </c>
      <c r="C1381" s="2">
        <v>1</v>
      </c>
    </row>
    <row r="1382" spans="1:3" x14ac:dyDescent="0.35">
      <c r="A1382" s="2">
        <v>22.5</v>
      </c>
      <c r="B1382" s="2">
        <v>1.08</v>
      </c>
      <c r="C1382" s="2">
        <v>2</v>
      </c>
    </row>
    <row r="1383" spans="1:3" x14ac:dyDescent="0.35">
      <c r="A1383" s="2">
        <v>22.5</v>
      </c>
      <c r="B1383" s="2">
        <v>1.08</v>
      </c>
      <c r="C1383" s="2">
        <v>2</v>
      </c>
    </row>
    <row r="1384" spans="1:3" x14ac:dyDescent="0.35">
      <c r="A1384" s="2">
        <v>22.5</v>
      </c>
      <c r="B1384" s="2">
        <v>1.08</v>
      </c>
      <c r="C1384" s="2">
        <v>2</v>
      </c>
    </row>
    <row r="1385" spans="1:3" x14ac:dyDescent="0.35">
      <c r="A1385" s="2">
        <v>22.5</v>
      </c>
      <c r="B1385" s="2">
        <v>1.08</v>
      </c>
      <c r="C1385" s="2">
        <v>2</v>
      </c>
    </row>
    <row r="1386" spans="1:3" x14ac:dyDescent="0.35">
      <c r="A1386" s="2">
        <v>22.5</v>
      </c>
      <c r="B1386" s="2">
        <v>1.08</v>
      </c>
      <c r="C1386" s="2">
        <v>1</v>
      </c>
    </row>
    <row r="1387" spans="1:3" x14ac:dyDescent="0.35">
      <c r="A1387" s="2">
        <v>22.5</v>
      </c>
      <c r="B1387" s="2">
        <v>1.08</v>
      </c>
      <c r="C1387" s="2">
        <v>1</v>
      </c>
    </row>
    <row r="1388" spans="1:3" x14ac:dyDescent="0.35">
      <c r="A1388" s="2">
        <v>22.5</v>
      </c>
      <c r="B1388" s="2">
        <v>1.08</v>
      </c>
      <c r="C1388" s="2">
        <v>1</v>
      </c>
    </row>
    <row r="1389" spans="1:3" x14ac:dyDescent="0.35">
      <c r="A1389" s="2">
        <v>22.5</v>
      </c>
      <c r="B1389" s="2">
        <v>1.08</v>
      </c>
      <c r="C1389" s="2">
        <v>1</v>
      </c>
    </row>
    <row r="1390" spans="1:3" x14ac:dyDescent="0.35">
      <c r="A1390" s="2">
        <v>22.5</v>
      </c>
      <c r="B1390" s="2">
        <v>1.08</v>
      </c>
      <c r="C1390" s="2">
        <v>1</v>
      </c>
    </row>
    <row r="1391" spans="1:3" x14ac:dyDescent="0.35">
      <c r="A1391" s="2">
        <v>22.5</v>
      </c>
      <c r="B1391" s="2">
        <v>1.08</v>
      </c>
      <c r="C1391" s="2">
        <v>1</v>
      </c>
    </row>
    <row r="1392" spans="1:3" x14ac:dyDescent="0.35">
      <c r="A1392" s="2">
        <v>30.5</v>
      </c>
      <c r="B1392" s="2">
        <v>1.08</v>
      </c>
      <c r="C1392" s="2">
        <v>2</v>
      </c>
    </row>
    <row r="1393" spans="1:3" x14ac:dyDescent="0.35">
      <c r="A1393" s="2">
        <v>30.5</v>
      </c>
      <c r="B1393" s="2">
        <v>1.08</v>
      </c>
      <c r="C1393" s="2">
        <v>2</v>
      </c>
    </row>
    <row r="1394" spans="1:3" x14ac:dyDescent="0.35">
      <c r="A1394" s="2">
        <v>30.5</v>
      </c>
      <c r="B1394" s="2">
        <v>1.08</v>
      </c>
      <c r="C1394" s="2">
        <v>2</v>
      </c>
    </row>
    <row r="1395" spans="1:3" x14ac:dyDescent="0.35">
      <c r="A1395" s="2">
        <v>30.5</v>
      </c>
      <c r="B1395" s="2">
        <v>1.08</v>
      </c>
      <c r="C1395" s="2">
        <v>2</v>
      </c>
    </row>
    <row r="1396" spans="1:3" x14ac:dyDescent="0.35">
      <c r="A1396" s="2">
        <v>30.5</v>
      </c>
      <c r="B1396" s="2">
        <v>1.08</v>
      </c>
      <c r="C1396" s="2">
        <v>2</v>
      </c>
    </row>
    <row r="1397" spans="1:3" x14ac:dyDescent="0.35">
      <c r="A1397" s="2">
        <v>30.5</v>
      </c>
      <c r="B1397" s="2">
        <v>1.08</v>
      </c>
      <c r="C1397" s="2">
        <v>2</v>
      </c>
    </row>
    <row r="1398" spans="1:3" x14ac:dyDescent="0.35">
      <c r="A1398" s="2">
        <v>30.5</v>
      </c>
      <c r="B1398" s="2">
        <v>1.08</v>
      </c>
      <c r="C1398" s="2">
        <v>2</v>
      </c>
    </row>
    <row r="1399" spans="1:3" x14ac:dyDescent="0.35">
      <c r="A1399" s="2">
        <v>30.5</v>
      </c>
      <c r="B1399" s="2">
        <v>1.08</v>
      </c>
      <c r="C1399" s="2">
        <v>1</v>
      </c>
    </row>
    <row r="1400" spans="1:3" x14ac:dyDescent="0.35">
      <c r="A1400" s="2">
        <v>30.5</v>
      </c>
      <c r="B1400" s="2">
        <v>1.08</v>
      </c>
      <c r="C1400" s="2">
        <v>1</v>
      </c>
    </row>
    <row r="1401" spans="1:3" x14ac:dyDescent="0.35">
      <c r="A1401" s="2">
        <v>30.5</v>
      </c>
      <c r="B1401" s="2">
        <v>1.08</v>
      </c>
      <c r="C1401" s="2">
        <v>1</v>
      </c>
    </row>
    <row r="1402" spans="1:3" x14ac:dyDescent="0.35">
      <c r="A1402" s="2">
        <v>42</v>
      </c>
      <c r="B1402" s="2">
        <v>1.08</v>
      </c>
      <c r="C1402" s="2">
        <v>2</v>
      </c>
    </row>
    <row r="1403" spans="1:3" x14ac:dyDescent="0.35">
      <c r="A1403" s="2">
        <v>42</v>
      </c>
      <c r="B1403" s="2">
        <v>1.08</v>
      </c>
      <c r="C1403" s="2">
        <v>2</v>
      </c>
    </row>
    <row r="1404" spans="1:3" x14ac:dyDescent="0.35">
      <c r="A1404" s="2">
        <v>42</v>
      </c>
      <c r="B1404" s="2">
        <v>1.08</v>
      </c>
      <c r="C1404" s="2">
        <v>2</v>
      </c>
    </row>
    <row r="1405" spans="1:3" x14ac:dyDescent="0.35">
      <c r="A1405" s="2">
        <v>42</v>
      </c>
      <c r="B1405" s="2">
        <v>1.08</v>
      </c>
      <c r="C1405" s="2">
        <v>2</v>
      </c>
    </row>
    <row r="1406" spans="1:3" x14ac:dyDescent="0.35">
      <c r="A1406" s="2">
        <v>42</v>
      </c>
      <c r="B1406" s="2">
        <v>1.08</v>
      </c>
      <c r="C1406" s="2">
        <v>2</v>
      </c>
    </row>
    <row r="1407" spans="1:3" x14ac:dyDescent="0.35">
      <c r="A1407" s="2">
        <v>42</v>
      </c>
      <c r="B1407" s="2">
        <v>1.08</v>
      </c>
      <c r="C1407" s="2">
        <v>2</v>
      </c>
    </row>
    <row r="1408" spans="1:3" x14ac:dyDescent="0.35">
      <c r="A1408" s="2">
        <v>42</v>
      </c>
      <c r="B1408" s="2">
        <v>1.08</v>
      </c>
      <c r="C1408" s="2">
        <v>2</v>
      </c>
    </row>
    <row r="1409" spans="1:3" x14ac:dyDescent="0.35">
      <c r="A1409" s="2">
        <v>42</v>
      </c>
      <c r="B1409" s="2">
        <v>1.08</v>
      </c>
      <c r="C1409" s="2">
        <v>1</v>
      </c>
    </row>
    <row r="1410" spans="1:3" x14ac:dyDescent="0.35">
      <c r="A1410" s="2">
        <v>42</v>
      </c>
      <c r="B1410" s="2">
        <v>1.08</v>
      </c>
      <c r="C1410" s="2">
        <v>1</v>
      </c>
    </row>
    <row r="1411" spans="1:3" x14ac:dyDescent="0.35">
      <c r="A1411" s="2">
        <v>42</v>
      </c>
      <c r="B1411" s="2">
        <v>1.08</v>
      </c>
      <c r="C1411" s="2">
        <v>1</v>
      </c>
    </row>
    <row r="1412" spans="1:3" x14ac:dyDescent="0.35">
      <c r="A1412" s="2">
        <v>48.5</v>
      </c>
      <c r="B1412" s="2">
        <v>1.08</v>
      </c>
      <c r="C1412" s="2">
        <v>2</v>
      </c>
    </row>
    <row r="1413" spans="1:3" x14ac:dyDescent="0.35">
      <c r="A1413" s="2">
        <v>48.5</v>
      </c>
      <c r="B1413" s="2">
        <v>1.08</v>
      </c>
      <c r="C1413" s="2">
        <v>2</v>
      </c>
    </row>
    <row r="1414" spans="1:3" x14ac:dyDescent="0.35">
      <c r="A1414" s="2">
        <v>48.5</v>
      </c>
      <c r="B1414" s="2">
        <v>1.08</v>
      </c>
      <c r="C1414" s="2">
        <v>2</v>
      </c>
    </row>
    <row r="1415" spans="1:3" x14ac:dyDescent="0.35">
      <c r="A1415" s="2">
        <v>48.5</v>
      </c>
      <c r="B1415" s="2">
        <v>1.08</v>
      </c>
      <c r="C1415" s="2">
        <v>2</v>
      </c>
    </row>
    <row r="1416" spans="1:3" x14ac:dyDescent="0.35">
      <c r="A1416" s="2">
        <v>48.5</v>
      </c>
      <c r="B1416" s="2">
        <v>1.08</v>
      </c>
      <c r="C1416" s="2">
        <v>2</v>
      </c>
    </row>
    <row r="1417" spans="1:3" x14ac:dyDescent="0.35">
      <c r="A1417" s="2">
        <v>48.5</v>
      </c>
      <c r="B1417" s="2">
        <v>1.08</v>
      </c>
      <c r="C1417" s="2">
        <v>2</v>
      </c>
    </row>
    <row r="1418" spans="1:3" x14ac:dyDescent="0.35">
      <c r="A1418" s="2">
        <v>48.5</v>
      </c>
      <c r="B1418" s="2">
        <v>1.08</v>
      </c>
      <c r="C1418" s="2">
        <v>2</v>
      </c>
    </row>
    <row r="1419" spans="1:3" x14ac:dyDescent="0.35">
      <c r="A1419" s="2">
        <v>48.5</v>
      </c>
      <c r="B1419" s="2">
        <v>1.08</v>
      </c>
      <c r="C1419" s="2">
        <v>1</v>
      </c>
    </row>
    <row r="1420" spans="1:3" x14ac:dyDescent="0.35">
      <c r="A1420" s="2">
        <v>48.5</v>
      </c>
      <c r="B1420" s="2">
        <v>1.08</v>
      </c>
      <c r="C1420" s="2">
        <v>1</v>
      </c>
    </row>
    <row r="1421" spans="1:3" x14ac:dyDescent="0.35">
      <c r="A1421" s="2">
        <v>48.5</v>
      </c>
      <c r="B1421" s="2">
        <v>1.08</v>
      </c>
      <c r="C1421" s="2">
        <v>1</v>
      </c>
    </row>
    <row r="1422" spans="1:3" x14ac:dyDescent="0.35">
      <c r="A1422" s="2">
        <v>58.5</v>
      </c>
      <c r="B1422" s="2">
        <v>1.08</v>
      </c>
      <c r="C1422" s="2">
        <v>2</v>
      </c>
    </row>
    <row r="1423" spans="1:3" x14ac:dyDescent="0.35">
      <c r="A1423" s="2">
        <v>58.5</v>
      </c>
      <c r="B1423" s="2">
        <v>1.08</v>
      </c>
      <c r="C1423" s="2">
        <v>2</v>
      </c>
    </row>
    <row r="1424" spans="1:3" x14ac:dyDescent="0.35">
      <c r="A1424" s="2">
        <v>58.5</v>
      </c>
      <c r="B1424" s="2">
        <v>1.08</v>
      </c>
      <c r="C1424" s="2">
        <v>2</v>
      </c>
    </row>
    <row r="1425" spans="1:3" x14ac:dyDescent="0.35">
      <c r="A1425" s="2">
        <v>58.5</v>
      </c>
      <c r="B1425" s="2">
        <v>1.08</v>
      </c>
      <c r="C1425" s="2">
        <v>2</v>
      </c>
    </row>
    <row r="1426" spans="1:3" x14ac:dyDescent="0.35">
      <c r="A1426" s="2">
        <v>58.5</v>
      </c>
      <c r="B1426" s="2">
        <v>1.08</v>
      </c>
      <c r="C1426" s="2">
        <v>2</v>
      </c>
    </row>
    <row r="1427" spans="1:3" x14ac:dyDescent="0.35">
      <c r="A1427" s="2">
        <v>58.5</v>
      </c>
      <c r="B1427" s="2">
        <v>1.08</v>
      </c>
      <c r="C1427" s="2">
        <v>2</v>
      </c>
    </row>
    <row r="1428" spans="1:3" x14ac:dyDescent="0.35">
      <c r="A1428" s="2">
        <v>58.5</v>
      </c>
      <c r="B1428" s="2">
        <v>1.08</v>
      </c>
      <c r="C1428" s="2">
        <v>2</v>
      </c>
    </row>
    <row r="1429" spans="1:3" x14ac:dyDescent="0.35">
      <c r="A1429" s="2">
        <v>58.5</v>
      </c>
      <c r="B1429" s="2">
        <v>1.08</v>
      </c>
      <c r="C1429" s="2">
        <v>1</v>
      </c>
    </row>
    <row r="1430" spans="1:3" x14ac:dyDescent="0.35">
      <c r="A1430" s="2">
        <v>58.5</v>
      </c>
      <c r="B1430" s="2">
        <v>1.08</v>
      </c>
      <c r="C1430" s="2">
        <v>1</v>
      </c>
    </row>
    <row r="1431" spans="1:3" x14ac:dyDescent="0.35">
      <c r="A1431" s="2">
        <v>58.5</v>
      </c>
      <c r="B1431" s="2">
        <v>1.08</v>
      </c>
      <c r="C1431" s="2">
        <v>1</v>
      </c>
    </row>
    <row r="1432" spans="1:3" x14ac:dyDescent="0.35">
      <c r="A1432" s="2">
        <v>66.5</v>
      </c>
      <c r="B1432" s="2">
        <v>1.08</v>
      </c>
      <c r="C1432" s="2">
        <v>2</v>
      </c>
    </row>
    <row r="1433" spans="1:3" x14ac:dyDescent="0.35">
      <c r="A1433" s="2">
        <v>66.5</v>
      </c>
      <c r="B1433" s="2">
        <v>1.08</v>
      </c>
      <c r="C1433" s="2">
        <v>2</v>
      </c>
    </row>
    <row r="1434" spans="1:3" x14ac:dyDescent="0.35">
      <c r="A1434" s="2">
        <v>66.5</v>
      </c>
      <c r="B1434" s="2">
        <v>1.08</v>
      </c>
      <c r="C1434" s="2">
        <v>2</v>
      </c>
    </row>
    <row r="1435" spans="1:3" x14ac:dyDescent="0.35">
      <c r="A1435" s="2">
        <v>66.5</v>
      </c>
      <c r="B1435" s="2">
        <v>1.08</v>
      </c>
      <c r="C1435" s="2">
        <v>2</v>
      </c>
    </row>
    <row r="1436" spans="1:3" x14ac:dyDescent="0.35">
      <c r="A1436" s="2">
        <v>66.5</v>
      </c>
      <c r="B1436" s="2">
        <v>1.08</v>
      </c>
      <c r="C1436" s="2">
        <v>2</v>
      </c>
    </row>
    <row r="1437" spans="1:3" x14ac:dyDescent="0.35">
      <c r="A1437" s="2">
        <v>66.5</v>
      </c>
      <c r="B1437" s="2">
        <v>1.08</v>
      </c>
      <c r="C1437" s="2">
        <v>2</v>
      </c>
    </row>
    <row r="1438" spans="1:3" x14ac:dyDescent="0.35">
      <c r="A1438" s="2">
        <v>66.5</v>
      </c>
      <c r="B1438" s="2">
        <v>1.08</v>
      </c>
      <c r="C1438" s="2">
        <v>2</v>
      </c>
    </row>
    <row r="1439" spans="1:3" x14ac:dyDescent="0.35">
      <c r="A1439" s="2">
        <v>66.5</v>
      </c>
      <c r="B1439" s="2">
        <v>1.08</v>
      </c>
      <c r="C1439" s="2">
        <v>2</v>
      </c>
    </row>
    <row r="1440" spans="1:3" x14ac:dyDescent="0.35">
      <c r="A1440" s="2">
        <v>66.5</v>
      </c>
      <c r="B1440" s="2">
        <v>1.08</v>
      </c>
      <c r="C1440" s="2">
        <v>1</v>
      </c>
    </row>
    <row r="1441" spans="1:3" x14ac:dyDescent="0.35">
      <c r="A1441" s="2">
        <v>66.5</v>
      </c>
      <c r="B1441" s="2">
        <v>1.08</v>
      </c>
      <c r="C1441" s="2">
        <v>1</v>
      </c>
    </row>
    <row r="1442" spans="1:3" x14ac:dyDescent="0.35">
      <c r="A1442" s="2">
        <v>2.5</v>
      </c>
      <c r="B1442" s="2">
        <v>1.6</v>
      </c>
      <c r="C1442" s="2">
        <v>1</v>
      </c>
    </row>
    <row r="1443" spans="1:3" x14ac:dyDescent="0.35">
      <c r="A1443" s="2">
        <v>2.5</v>
      </c>
      <c r="B1443" s="2">
        <v>1.6</v>
      </c>
      <c r="C1443" s="2">
        <v>1</v>
      </c>
    </row>
    <row r="1444" spans="1:3" x14ac:dyDescent="0.35">
      <c r="A1444" s="2">
        <v>2.5</v>
      </c>
      <c r="B1444" s="2">
        <v>1.6</v>
      </c>
      <c r="C1444" s="2">
        <v>1</v>
      </c>
    </row>
    <row r="1445" spans="1:3" x14ac:dyDescent="0.35">
      <c r="A1445" s="2">
        <v>2.5</v>
      </c>
      <c r="B1445" s="2">
        <v>1.6</v>
      </c>
      <c r="C1445" s="2">
        <v>1</v>
      </c>
    </row>
    <row r="1446" spans="1:3" x14ac:dyDescent="0.35">
      <c r="A1446" s="2">
        <v>2.5</v>
      </c>
      <c r="B1446" s="2">
        <v>1.6</v>
      </c>
      <c r="C1446" s="2">
        <v>1</v>
      </c>
    </row>
    <row r="1447" spans="1:3" x14ac:dyDescent="0.35">
      <c r="A1447" s="2">
        <v>2.5</v>
      </c>
      <c r="B1447" s="2">
        <v>1.6</v>
      </c>
      <c r="C1447" s="2">
        <v>1</v>
      </c>
    </row>
    <row r="1448" spans="1:3" x14ac:dyDescent="0.35">
      <c r="A1448" s="2">
        <v>2.5</v>
      </c>
      <c r="B1448" s="2">
        <v>1.6</v>
      </c>
      <c r="C1448" s="2">
        <v>1</v>
      </c>
    </row>
    <row r="1449" spans="1:3" x14ac:dyDescent="0.35">
      <c r="A1449" s="2">
        <v>2.5</v>
      </c>
      <c r="B1449" s="2">
        <v>1.6</v>
      </c>
      <c r="C1449" s="2">
        <v>1</v>
      </c>
    </row>
    <row r="1450" spans="1:3" x14ac:dyDescent="0.35">
      <c r="A1450" s="2">
        <v>5.5</v>
      </c>
      <c r="B1450" s="2">
        <v>1.6</v>
      </c>
      <c r="C1450" s="2">
        <v>1</v>
      </c>
    </row>
    <row r="1451" spans="1:3" x14ac:dyDescent="0.35">
      <c r="A1451" s="2">
        <v>5.5</v>
      </c>
      <c r="B1451" s="2">
        <v>1.6</v>
      </c>
      <c r="C1451" s="2">
        <v>1</v>
      </c>
    </row>
    <row r="1452" spans="1:3" x14ac:dyDescent="0.35">
      <c r="A1452" s="2">
        <v>5.5</v>
      </c>
      <c r="B1452" s="2">
        <v>1.6</v>
      </c>
      <c r="C1452" s="2">
        <v>1</v>
      </c>
    </row>
    <row r="1453" spans="1:3" x14ac:dyDescent="0.35">
      <c r="A1453" s="2">
        <v>5.5</v>
      </c>
      <c r="B1453" s="2">
        <v>1.6</v>
      </c>
      <c r="C1453" s="2">
        <v>1</v>
      </c>
    </row>
    <row r="1454" spans="1:3" x14ac:dyDescent="0.35">
      <c r="A1454" s="2">
        <v>5.5</v>
      </c>
      <c r="B1454" s="2">
        <v>1.6</v>
      </c>
      <c r="C1454" s="2">
        <v>1</v>
      </c>
    </row>
    <row r="1455" spans="1:3" x14ac:dyDescent="0.35">
      <c r="A1455" s="2">
        <v>5.5</v>
      </c>
      <c r="B1455" s="2">
        <v>1.6</v>
      </c>
      <c r="C1455" s="2">
        <v>1</v>
      </c>
    </row>
    <row r="1456" spans="1:3" x14ac:dyDescent="0.35">
      <c r="A1456" s="2">
        <v>5.5</v>
      </c>
      <c r="B1456" s="2">
        <v>1.6</v>
      </c>
      <c r="C1456" s="2">
        <v>1</v>
      </c>
    </row>
    <row r="1457" spans="1:3" x14ac:dyDescent="0.35">
      <c r="A1457" s="2">
        <v>5.5</v>
      </c>
      <c r="B1457" s="2">
        <v>1.6</v>
      </c>
      <c r="C1457" s="2">
        <v>1</v>
      </c>
    </row>
    <row r="1458" spans="1:3" x14ac:dyDescent="0.35">
      <c r="A1458" s="2">
        <v>9.5</v>
      </c>
      <c r="B1458" s="2">
        <v>1.6</v>
      </c>
      <c r="C1458" s="2">
        <v>2</v>
      </c>
    </row>
    <row r="1459" spans="1:3" x14ac:dyDescent="0.35">
      <c r="A1459" s="2">
        <v>9.5</v>
      </c>
      <c r="B1459" s="2">
        <v>1.6</v>
      </c>
      <c r="C1459" s="2">
        <v>1</v>
      </c>
    </row>
    <row r="1460" spans="1:3" x14ac:dyDescent="0.35">
      <c r="A1460" s="2">
        <v>9.5</v>
      </c>
      <c r="B1460" s="2">
        <v>1.6</v>
      </c>
      <c r="C1460" s="2">
        <v>1</v>
      </c>
    </row>
    <row r="1461" spans="1:3" x14ac:dyDescent="0.35">
      <c r="A1461" s="2">
        <v>9.5</v>
      </c>
      <c r="B1461" s="2">
        <v>1.6</v>
      </c>
      <c r="C1461" s="2">
        <v>1</v>
      </c>
    </row>
    <row r="1462" spans="1:3" x14ac:dyDescent="0.35">
      <c r="A1462" s="2">
        <v>9.5</v>
      </c>
      <c r="B1462" s="2">
        <v>1.6</v>
      </c>
      <c r="C1462" s="2">
        <v>1</v>
      </c>
    </row>
    <row r="1463" spans="1:3" x14ac:dyDescent="0.35">
      <c r="A1463" s="2">
        <v>9.5</v>
      </c>
      <c r="B1463" s="2">
        <v>1.6</v>
      </c>
      <c r="C1463" s="2">
        <v>1</v>
      </c>
    </row>
    <row r="1464" spans="1:3" x14ac:dyDescent="0.35">
      <c r="A1464" s="2">
        <v>9.5</v>
      </c>
      <c r="B1464" s="2">
        <v>1.6</v>
      </c>
      <c r="C1464" s="2">
        <v>1</v>
      </c>
    </row>
    <row r="1465" spans="1:3" x14ac:dyDescent="0.35">
      <c r="A1465" s="2">
        <v>9.5</v>
      </c>
      <c r="B1465" s="2">
        <v>1.6</v>
      </c>
      <c r="C1465" s="2">
        <v>1</v>
      </c>
    </row>
    <row r="1466" spans="1:3" x14ac:dyDescent="0.35">
      <c r="A1466" s="2">
        <v>12.5</v>
      </c>
      <c r="B1466" s="2">
        <v>1.6</v>
      </c>
      <c r="C1466" s="2">
        <v>2</v>
      </c>
    </row>
    <row r="1467" spans="1:3" x14ac:dyDescent="0.35">
      <c r="A1467" s="2">
        <v>12.5</v>
      </c>
      <c r="B1467" s="2">
        <v>1.6</v>
      </c>
      <c r="C1467" s="2">
        <v>1</v>
      </c>
    </row>
    <row r="1468" spans="1:3" x14ac:dyDescent="0.35">
      <c r="A1468" s="2">
        <v>12.5</v>
      </c>
      <c r="B1468" s="2">
        <v>1.6</v>
      </c>
      <c r="C1468" s="2">
        <v>1</v>
      </c>
    </row>
    <row r="1469" spans="1:3" x14ac:dyDescent="0.35">
      <c r="A1469" s="2">
        <v>12.5</v>
      </c>
      <c r="B1469" s="2">
        <v>1.6</v>
      </c>
      <c r="C1469" s="2">
        <v>1</v>
      </c>
    </row>
    <row r="1470" spans="1:3" x14ac:dyDescent="0.35">
      <c r="A1470" s="2">
        <v>12.5</v>
      </c>
      <c r="B1470" s="2">
        <v>1.6</v>
      </c>
      <c r="C1470" s="2">
        <v>1</v>
      </c>
    </row>
    <row r="1471" spans="1:3" x14ac:dyDescent="0.35">
      <c r="A1471" s="2">
        <v>12.5</v>
      </c>
      <c r="B1471" s="2">
        <v>1.6</v>
      </c>
      <c r="C1471" s="2">
        <v>1</v>
      </c>
    </row>
    <row r="1472" spans="1:3" x14ac:dyDescent="0.35">
      <c r="A1472" s="2">
        <v>12.5</v>
      </c>
      <c r="B1472" s="2">
        <v>1.6</v>
      </c>
      <c r="C1472" s="2">
        <v>1</v>
      </c>
    </row>
    <row r="1473" spans="1:3" x14ac:dyDescent="0.35">
      <c r="A1473" s="2">
        <v>12.5</v>
      </c>
      <c r="B1473" s="2">
        <v>1.6</v>
      </c>
      <c r="C1473" s="2">
        <v>1</v>
      </c>
    </row>
    <row r="1474" spans="1:3" x14ac:dyDescent="0.35">
      <c r="A1474" s="2">
        <v>16.5</v>
      </c>
      <c r="B1474" s="2">
        <v>1.6</v>
      </c>
      <c r="C1474" s="2">
        <v>2</v>
      </c>
    </row>
    <row r="1475" spans="1:3" x14ac:dyDescent="0.35">
      <c r="A1475" s="2">
        <v>16.5</v>
      </c>
      <c r="B1475" s="2">
        <v>1.6</v>
      </c>
      <c r="C1475" s="2">
        <v>2</v>
      </c>
    </row>
    <row r="1476" spans="1:3" x14ac:dyDescent="0.35">
      <c r="A1476" s="2">
        <v>16.5</v>
      </c>
      <c r="B1476" s="2">
        <v>1.6</v>
      </c>
      <c r="C1476" s="2">
        <v>1</v>
      </c>
    </row>
    <row r="1477" spans="1:3" x14ac:dyDescent="0.35">
      <c r="A1477" s="2">
        <v>16.5</v>
      </c>
      <c r="B1477" s="2">
        <v>1.6</v>
      </c>
      <c r="C1477" s="2">
        <v>1</v>
      </c>
    </row>
    <row r="1478" spans="1:3" x14ac:dyDescent="0.35">
      <c r="A1478" s="2">
        <v>16.5</v>
      </c>
      <c r="B1478" s="2">
        <v>1.6</v>
      </c>
      <c r="C1478" s="2">
        <v>1</v>
      </c>
    </row>
    <row r="1479" spans="1:3" x14ac:dyDescent="0.35">
      <c r="A1479" s="2">
        <v>16.5</v>
      </c>
      <c r="B1479" s="2">
        <v>1.6</v>
      </c>
      <c r="C1479" s="2">
        <v>1</v>
      </c>
    </row>
    <row r="1480" spans="1:3" x14ac:dyDescent="0.35">
      <c r="A1480" s="2">
        <v>16.5</v>
      </c>
      <c r="B1480" s="2">
        <v>1.6</v>
      </c>
      <c r="C1480" s="2">
        <v>1</v>
      </c>
    </row>
    <row r="1481" spans="1:3" x14ac:dyDescent="0.35">
      <c r="A1481" s="2">
        <v>16.5</v>
      </c>
      <c r="B1481" s="2">
        <v>1.6</v>
      </c>
      <c r="C1481" s="2">
        <v>1</v>
      </c>
    </row>
    <row r="1482" spans="1:3" x14ac:dyDescent="0.35">
      <c r="A1482" s="2">
        <v>22.5</v>
      </c>
      <c r="B1482" s="2">
        <v>1.6</v>
      </c>
      <c r="C1482" s="2">
        <v>2</v>
      </c>
    </row>
    <row r="1483" spans="1:3" x14ac:dyDescent="0.35">
      <c r="A1483" s="2">
        <v>22.5</v>
      </c>
      <c r="B1483" s="2">
        <v>1.6</v>
      </c>
      <c r="C1483" s="2">
        <v>2</v>
      </c>
    </row>
    <row r="1484" spans="1:3" x14ac:dyDescent="0.35">
      <c r="A1484" s="2">
        <v>22.5</v>
      </c>
      <c r="B1484" s="2">
        <v>1.6</v>
      </c>
      <c r="C1484" s="2">
        <v>2</v>
      </c>
    </row>
    <row r="1485" spans="1:3" x14ac:dyDescent="0.35">
      <c r="A1485" s="2">
        <v>22.5</v>
      </c>
      <c r="B1485" s="2">
        <v>1.6</v>
      </c>
      <c r="C1485" s="2">
        <v>2</v>
      </c>
    </row>
    <row r="1486" spans="1:3" x14ac:dyDescent="0.35">
      <c r="A1486" s="2">
        <v>22.5</v>
      </c>
      <c r="B1486" s="2">
        <v>1.6</v>
      </c>
      <c r="C1486" s="2">
        <v>2</v>
      </c>
    </row>
    <row r="1487" spans="1:3" x14ac:dyDescent="0.35">
      <c r="A1487" s="2">
        <v>22.5</v>
      </c>
      <c r="B1487" s="2">
        <v>1.6</v>
      </c>
      <c r="C1487" s="2">
        <v>2</v>
      </c>
    </row>
    <row r="1488" spans="1:3" x14ac:dyDescent="0.35">
      <c r="A1488" s="2">
        <v>22.5</v>
      </c>
      <c r="B1488" s="2">
        <v>1.6</v>
      </c>
      <c r="C1488" s="2">
        <v>2</v>
      </c>
    </row>
    <row r="1489" spans="1:3" x14ac:dyDescent="0.35">
      <c r="A1489" s="2">
        <v>22.5</v>
      </c>
      <c r="B1489" s="2">
        <v>1.6</v>
      </c>
      <c r="C1489" s="2">
        <v>2</v>
      </c>
    </row>
    <row r="1490" spans="1:3" x14ac:dyDescent="0.35">
      <c r="A1490" s="2">
        <v>30.5</v>
      </c>
      <c r="B1490" s="2">
        <v>1.6</v>
      </c>
      <c r="C1490" s="2">
        <v>2</v>
      </c>
    </row>
    <row r="1491" spans="1:3" x14ac:dyDescent="0.35">
      <c r="A1491" s="2">
        <v>30.5</v>
      </c>
      <c r="B1491" s="2">
        <v>1.6</v>
      </c>
      <c r="C1491" s="2">
        <v>2</v>
      </c>
    </row>
    <row r="1492" spans="1:3" x14ac:dyDescent="0.35">
      <c r="A1492" s="2">
        <v>30.5</v>
      </c>
      <c r="B1492" s="2">
        <v>1.6</v>
      </c>
      <c r="C1492" s="2">
        <v>2</v>
      </c>
    </row>
    <row r="1493" spans="1:3" x14ac:dyDescent="0.35">
      <c r="A1493" s="2">
        <v>30.5</v>
      </c>
      <c r="B1493" s="2">
        <v>1.6</v>
      </c>
      <c r="C1493" s="2">
        <v>2</v>
      </c>
    </row>
    <row r="1494" spans="1:3" x14ac:dyDescent="0.35">
      <c r="A1494" s="2">
        <v>30.5</v>
      </c>
      <c r="B1494" s="2">
        <v>1.6</v>
      </c>
      <c r="C1494" s="2">
        <v>2</v>
      </c>
    </row>
    <row r="1495" spans="1:3" x14ac:dyDescent="0.35">
      <c r="A1495" s="2">
        <v>30.5</v>
      </c>
      <c r="B1495" s="2">
        <v>1.6</v>
      </c>
      <c r="C1495" s="2">
        <v>2</v>
      </c>
    </row>
    <row r="1496" spans="1:3" x14ac:dyDescent="0.35">
      <c r="A1496" s="2">
        <v>30.5</v>
      </c>
      <c r="B1496" s="2">
        <v>1.6</v>
      </c>
      <c r="C1496" s="2">
        <v>2</v>
      </c>
    </row>
    <row r="1497" spans="1:3" x14ac:dyDescent="0.35">
      <c r="A1497" s="2">
        <v>30.5</v>
      </c>
      <c r="B1497" s="2">
        <v>1.6</v>
      </c>
      <c r="C1497" s="2">
        <v>2</v>
      </c>
    </row>
    <row r="1498" spans="1:3" x14ac:dyDescent="0.35">
      <c r="A1498" s="2">
        <v>42</v>
      </c>
      <c r="B1498" s="2">
        <v>1.6</v>
      </c>
      <c r="C1498" s="2">
        <v>2</v>
      </c>
    </row>
    <row r="1499" spans="1:3" x14ac:dyDescent="0.35">
      <c r="A1499" s="2">
        <v>42</v>
      </c>
      <c r="B1499" s="2">
        <v>1.6</v>
      </c>
      <c r="C1499" s="2">
        <v>2</v>
      </c>
    </row>
    <row r="1500" spans="1:3" x14ac:dyDescent="0.35">
      <c r="A1500" s="2">
        <v>42</v>
      </c>
      <c r="B1500" s="2">
        <v>1.6</v>
      </c>
      <c r="C1500" s="2">
        <v>2</v>
      </c>
    </row>
    <row r="1501" spans="1:3" x14ac:dyDescent="0.35">
      <c r="A1501" s="2">
        <v>42</v>
      </c>
      <c r="B1501" s="2">
        <v>1.6</v>
      </c>
      <c r="C1501" s="2">
        <v>2</v>
      </c>
    </row>
    <row r="1502" spans="1:3" x14ac:dyDescent="0.35">
      <c r="A1502" s="2">
        <v>42</v>
      </c>
      <c r="B1502" s="2">
        <v>1.6</v>
      </c>
      <c r="C1502" s="2">
        <v>2</v>
      </c>
    </row>
    <row r="1503" spans="1:3" x14ac:dyDescent="0.35">
      <c r="A1503" s="2">
        <v>42</v>
      </c>
      <c r="B1503" s="2">
        <v>1.6</v>
      </c>
      <c r="C1503" s="2">
        <v>2</v>
      </c>
    </row>
    <row r="1504" spans="1:3" x14ac:dyDescent="0.35">
      <c r="A1504" s="2">
        <v>42</v>
      </c>
      <c r="B1504" s="2">
        <v>1.6</v>
      </c>
      <c r="C1504" s="2">
        <v>2</v>
      </c>
    </row>
    <row r="1505" spans="1:3" x14ac:dyDescent="0.35">
      <c r="A1505" s="2">
        <v>42</v>
      </c>
      <c r="B1505" s="2">
        <v>1.6</v>
      </c>
      <c r="C1505" s="2">
        <v>2</v>
      </c>
    </row>
    <row r="1506" spans="1:3" x14ac:dyDescent="0.35">
      <c r="A1506" s="2">
        <v>48.5</v>
      </c>
      <c r="B1506" s="2">
        <v>1.6</v>
      </c>
      <c r="C1506" s="2">
        <v>2</v>
      </c>
    </row>
    <row r="1507" spans="1:3" x14ac:dyDescent="0.35">
      <c r="A1507" s="2">
        <v>48.5</v>
      </c>
      <c r="B1507" s="2">
        <v>1.6</v>
      </c>
      <c r="C1507" s="2">
        <v>2</v>
      </c>
    </row>
    <row r="1508" spans="1:3" x14ac:dyDescent="0.35">
      <c r="A1508" s="2">
        <v>48.5</v>
      </c>
      <c r="B1508" s="2">
        <v>1.6</v>
      </c>
      <c r="C1508" s="2">
        <v>2</v>
      </c>
    </row>
    <row r="1509" spans="1:3" x14ac:dyDescent="0.35">
      <c r="A1509" s="2">
        <v>48.5</v>
      </c>
      <c r="B1509" s="2">
        <v>1.6</v>
      </c>
      <c r="C1509" s="2">
        <v>2</v>
      </c>
    </row>
    <row r="1510" spans="1:3" x14ac:dyDescent="0.35">
      <c r="A1510" s="2">
        <v>48.5</v>
      </c>
      <c r="B1510" s="2">
        <v>1.6</v>
      </c>
      <c r="C1510" s="2">
        <v>2</v>
      </c>
    </row>
    <row r="1511" spans="1:3" x14ac:dyDescent="0.35">
      <c r="A1511" s="2">
        <v>48.5</v>
      </c>
      <c r="B1511" s="2">
        <v>1.6</v>
      </c>
      <c r="C1511" s="2">
        <v>2</v>
      </c>
    </row>
    <row r="1512" spans="1:3" x14ac:dyDescent="0.35">
      <c r="A1512" s="2">
        <v>48.5</v>
      </c>
      <c r="B1512" s="2">
        <v>1.6</v>
      </c>
      <c r="C1512" s="2">
        <v>2</v>
      </c>
    </row>
    <row r="1513" spans="1:3" x14ac:dyDescent="0.35">
      <c r="A1513" s="2">
        <v>48.5</v>
      </c>
      <c r="B1513" s="2">
        <v>1.6</v>
      </c>
      <c r="C1513" s="2">
        <v>2</v>
      </c>
    </row>
    <row r="1514" spans="1:3" x14ac:dyDescent="0.35">
      <c r="A1514" s="2">
        <v>58.5</v>
      </c>
      <c r="B1514" s="2">
        <v>1.6</v>
      </c>
      <c r="C1514" s="2">
        <v>2</v>
      </c>
    </row>
    <row r="1515" spans="1:3" x14ac:dyDescent="0.35">
      <c r="A1515" s="2">
        <v>58.5</v>
      </c>
      <c r="B1515" s="2">
        <v>1.6</v>
      </c>
      <c r="C1515" s="2">
        <v>2</v>
      </c>
    </row>
    <row r="1516" spans="1:3" x14ac:dyDescent="0.35">
      <c r="A1516" s="2">
        <v>58.5</v>
      </c>
      <c r="B1516" s="2">
        <v>1.6</v>
      </c>
      <c r="C1516" s="2">
        <v>2</v>
      </c>
    </row>
    <row r="1517" spans="1:3" x14ac:dyDescent="0.35">
      <c r="A1517" s="2">
        <v>58.5</v>
      </c>
      <c r="B1517" s="2">
        <v>1.6</v>
      </c>
      <c r="C1517" s="2">
        <v>2</v>
      </c>
    </row>
    <row r="1518" spans="1:3" x14ac:dyDescent="0.35">
      <c r="A1518" s="2">
        <v>58.5</v>
      </c>
      <c r="B1518" s="2">
        <v>1.6</v>
      </c>
      <c r="C1518" s="2">
        <v>2</v>
      </c>
    </row>
    <row r="1519" spans="1:3" x14ac:dyDescent="0.35">
      <c r="A1519" s="2">
        <v>58.5</v>
      </c>
      <c r="B1519" s="2">
        <v>1.6</v>
      </c>
      <c r="C1519" s="2">
        <v>2</v>
      </c>
    </row>
    <row r="1520" spans="1:3" x14ac:dyDescent="0.35">
      <c r="A1520" s="2">
        <v>58.5</v>
      </c>
      <c r="B1520" s="2">
        <v>1.6</v>
      </c>
      <c r="C1520" s="2">
        <v>2</v>
      </c>
    </row>
    <row r="1521" spans="1:3" x14ac:dyDescent="0.35">
      <c r="A1521" s="2">
        <v>58.5</v>
      </c>
      <c r="B1521" s="2">
        <v>1.6</v>
      </c>
      <c r="C1521" s="2">
        <v>2</v>
      </c>
    </row>
    <row r="1522" spans="1:3" x14ac:dyDescent="0.35">
      <c r="A1522" s="2">
        <v>66.5</v>
      </c>
      <c r="B1522" s="2">
        <v>1.6</v>
      </c>
      <c r="C1522" s="2">
        <v>2</v>
      </c>
    </row>
    <row r="1523" spans="1:3" x14ac:dyDescent="0.35">
      <c r="A1523" s="2">
        <v>66.5</v>
      </c>
      <c r="B1523" s="2">
        <v>1.6</v>
      </c>
      <c r="C1523" s="2">
        <v>2</v>
      </c>
    </row>
    <row r="1524" spans="1:3" x14ac:dyDescent="0.35">
      <c r="A1524" s="2">
        <v>66.5</v>
      </c>
      <c r="B1524" s="2">
        <v>1.6</v>
      </c>
      <c r="C1524" s="2">
        <v>2</v>
      </c>
    </row>
    <row r="1525" spans="1:3" x14ac:dyDescent="0.35">
      <c r="A1525" s="2">
        <v>66.5</v>
      </c>
      <c r="B1525" s="2">
        <v>1.6</v>
      </c>
      <c r="C1525" s="2">
        <v>2</v>
      </c>
    </row>
    <row r="1526" spans="1:3" x14ac:dyDescent="0.35">
      <c r="A1526" s="2">
        <v>66.5</v>
      </c>
      <c r="B1526" s="2">
        <v>1.6</v>
      </c>
      <c r="C1526" s="2">
        <v>2</v>
      </c>
    </row>
    <row r="1527" spans="1:3" x14ac:dyDescent="0.35">
      <c r="A1527" s="2">
        <v>66.5</v>
      </c>
      <c r="B1527" s="2">
        <v>1.6</v>
      </c>
      <c r="C1527" s="2">
        <v>2</v>
      </c>
    </row>
    <row r="1528" spans="1:3" x14ac:dyDescent="0.35">
      <c r="A1528" s="2">
        <v>66.5</v>
      </c>
      <c r="B1528" s="2">
        <v>1.6</v>
      </c>
      <c r="C1528" s="2">
        <v>2</v>
      </c>
    </row>
    <row r="1529" spans="1:3" x14ac:dyDescent="0.35">
      <c r="A1529" s="2">
        <v>66.5</v>
      </c>
      <c r="B1529" s="2">
        <v>1.6</v>
      </c>
      <c r="C1529" s="2">
        <v>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635"/>
  <sheetViews>
    <sheetView zoomScale="93" zoomScaleNormal="82" workbookViewId="0">
      <selection sqref="A1:D1048576"/>
    </sheetView>
  </sheetViews>
  <sheetFormatPr defaultRowHeight="14.5" x14ac:dyDescent="0.35"/>
  <cols>
    <col min="1" max="1" width="3.90625" bestFit="1" customWidth="1"/>
    <col min="2" max="2" width="9.26953125" bestFit="1" customWidth="1"/>
    <col min="3" max="3" width="7.6328125" bestFit="1" customWidth="1"/>
    <col min="4" max="4" width="5.453125" bestFit="1" customWidth="1"/>
  </cols>
  <sheetData>
    <row r="1" spans="1:3" x14ac:dyDescent="0.35">
      <c r="A1" t="s">
        <v>160</v>
      </c>
      <c r="B1" t="s">
        <v>156</v>
      </c>
      <c r="C1" t="s">
        <v>161</v>
      </c>
    </row>
    <row r="2" spans="1:3" x14ac:dyDescent="0.35">
      <c r="A2">
        <v>2</v>
      </c>
      <c r="B2">
        <v>0</v>
      </c>
      <c r="C2">
        <v>0</v>
      </c>
    </row>
    <row r="3" spans="1:3" x14ac:dyDescent="0.35">
      <c r="A3">
        <v>2</v>
      </c>
      <c r="B3">
        <v>0</v>
      </c>
      <c r="C3">
        <v>0</v>
      </c>
    </row>
    <row r="4" spans="1:3" x14ac:dyDescent="0.35">
      <c r="A4">
        <v>2</v>
      </c>
      <c r="B4">
        <v>0</v>
      </c>
      <c r="C4">
        <v>0</v>
      </c>
    </row>
    <row r="5" spans="1:3" x14ac:dyDescent="0.35">
      <c r="A5">
        <v>2</v>
      </c>
      <c r="B5">
        <v>0</v>
      </c>
      <c r="C5">
        <v>0</v>
      </c>
    </row>
    <row r="6" spans="1:3" x14ac:dyDescent="0.35">
      <c r="A6">
        <v>2</v>
      </c>
      <c r="B6">
        <v>0</v>
      </c>
      <c r="C6">
        <v>0</v>
      </c>
    </row>
    <row r="7" spans="1:3" x14ac:dyDescent="0.35">
      <c r="A7">
        <v>2</v>
      </c>
      <c r="B7">
        <v>0</v>
      </c>
      <c r="C7">
        <v>0</v>
      </c>
    </row>
    <row r="8" spans="1:3" x14ac:dyDescent="0.35">
      <c r="A8">
        <v>2</v>
      </c>
      <c r="B8">
        <v>0</v>
      </c>
      <c r="C8">
        <v>0</v>
      </c>
    </row>
    <row r="9" spans="1:3" x14ac:dyDescent="0.35">
      <c r="A9">
        <v>2</v>
      </c>
      <c r="B9">
        <v>0</v>
      </c>
      <c r="C9">
        <v>0</v>
      </c>
    </row>
    <row r="10" spans="1:3" x14ac:dyDescent="0.35">
      <c r="A10">
        <v>2</v>
      </c>
      <c r="B10">
        <v>0</v>
      </c>
      <c r="C10">
        <v>0</v>
      </c>
    </row>
    <row r="11" spans="1:3" x14ac:dyDescent="0.35">
      <c r="A11">
        <v>2</v>
      </c>
      <c r="B11">
        <v>0</v>
      </c>
      <c r="C11">
        <v>0</v>
      </c>
    </row>
    <row r="12" spans="1:3" x14ac:dyDescent="0.35">
      <c r="A12">
        <v>2</v>
      </c>
      <c r="B12">
        <v>0</v>
      </c>
      <c r="C12">
        <v>0</v>
      </c>
    </row>
    <row r="13" spans="1:3" x14ac:dyDescent="0.35">
      <c r="A13">
        <v>2</v>
      </c>
      <c r="B13">
        <v>0</v>
      </c>
      <c r="C13">
        <v>0</v>
      </c>
    </row>
    <row r="14" spans="1:3" x14ac:dyDescent="0.35">
      <c r="A14">
        <v>10</v>
      </c>
      <c r="B14">
        <v>0</v>
      </c>
      <c r="C14">
        <v>0</v>
      </c>
    </row>
    <row r="15" spans="1:3" x14ac:dyDescent="0.35">
      <c r="A15">
        <v>10</v>
      </c>
      <c r="B15">
        <v>0</v>
      </c>
      <c r="C15">
        <v>0</v>
      </c>
    </row>
    <row r="16" spans="1:3" x14ac:dyDescent="0.35">
      <c r="A16">
        <v>10</v>
      </c>
      <c r="B16">
        <v>0</v>
      </c>
      <c r="C16">
        <v>0</v>
      </c>
    </row>
    <row r="17" spans="1:3" x14ac:dyDescent="0.35">
      <c r="A17">
        <v>10</v>
      </c>
      <c r="B17">
        <v>0</v>
      </c>
      <c r="C17">
        <v>0</v>
      </c>
    </row>
    <row r="18" spans="1:3" x14ac:dyDescent="0.35">
      <c r="A18">
        <v>10</v>
      </c>
      <c r="B18">
        <v>0</v>
      </c>
      <c r="C18">
        <v>0</v>
      </c>
    </row>
    <row r="19" spans="1:3" x14ac:dyDescent="0.35">
      <c r="A19">
        <v>10</v>
      </c>
      <c r="B19">
        <v>0</v>
      </c>
      <c r="C19">
        <v>0</v>
      </c>
    </row>
    <row r="20" spans="1:3" x14ac:dyDescent="0.35">
      <c r="A20">
        <v>10</v>
      </c>
      <c r="B20">
        <v>0</v>
      </c>
      <c r="C20">
        <v>0</v>
      </c>
    </row>
    <row r="21" spans="1:3" x14ac:dyDescent="0.35">
      <c r="A21">
        <v>10</v>
      </c>
      <c r="B21">
        <v>0</v>
      </c>
      <c r="C21">
        <v>0</v>
      </c>
    </row>
    <row r="22" spans="1:3" x14ac:dyDescent="0.35">
      <c r="A22">
        <v>10</v>
      </c>
      <c r="B22">
        <v>0</v>
      </c>
      <c r="C22">
        <v>0</v>
      </c>
    </row>
    <row r="23" spans="1:3" x14ac:dyDescent="0.35">
      <c r="A23">
        <v>10</v>
      </c>
      <c r="B23">
        <v>0</v>
      </c>
      <c r="C23">
        <v>0</v>
      </c>
    </row>
    <row r="24" spans="1:3" x14ac:dyDescent="0.35">
      <c r="A24">
        <v>10</v>
      </c>
      <c r="B24">
        <v>0</v>
      </c>
      <c r="C24">
        <v>0</v>
      </c>
    </row>
    <row r="25" spans="1:3" x14ac:dyDescent="0.35">
      <c r="A25">
        <v>10</v>
      </c>
      <c r="B25">
        <v>0</v>
      </c>
      <c r="C25">
        <v>0</v>
      </c>
    </row>
    <row r="26" spans="1:3" x14ac:dyDescent="0.35">
      <c r="A26">
        <v>15</v>
      </c>
      <c r="B26">
        <v>0</v>
      </c>
      <c r="C26">
        <v>0</v>
      </c>
    </row>
    <row r="27" spans="1:3" x14ac:dyDescent="0.35">
      <c r="A27">
        <v>15</v>
      </c>
      <c r="B27">
        <v>0</v>
      </c>
      <c r="C27">
        <v>0</v>
      </c>
    </row>
    <row r="28" spans="1:3" x14ac:dyDescent="0.35">
      <c r="A28">
        <v>15</v>
      </c>
      <c r="B28">
        <v>0</v>
      </c>
      <c r="C28">
        <v>0</v>
      </c>
    </row>
    <row r="29" spans="1:3" x14ac:dyDescent="0.35">
      <c r="A29">
        <v>15</v>
      </c>
      <c r="B29">
        <v>0</v>
      </c>
      <c r="C29">
        <v>0</v>
      </c>
    </row>
    <row r="30" spans="1:3" x14ac:dyDescent="0.35">
      <c r="A30">
        <v>15</v>
      </c>
      <c r="B30">
        <v>0</v>
      </c>
      <c r="C30">
        <v>0</v>
      </c>
    </row>
    <row r="31" spans="1:3" x14ac:dyDescent="0.35">
      <c r="A31">
        <v>15</v>
      </c>
      <c r="B31">
        <v>0</v>
      </c>
      <c r="C31">
        <v>0</v>
      </c>
    </row>
    <row r="32" spans="1:3" x14ac:dyDescent="0.35">
      <c r="A32">
        <v>15</v>
      </c>
      <c r="B32">
        <v>0</v>
      </c>
      <c r="C32">
        <v>0</v>
      </c>
    </row>
    <row r="33" spans="1:3" x14ac:dyDescent="0.35">
      <c r="A33">
        <v>15</v>
      </c>
      <c r="B33">
        <v>0</v>
      </c>
      <c r="C33">
        <v>0</v>
      </c>
    </row>
    <row r="34" spans="1:3" x14ac:dyDescent="0.35">
      <c r="A34">
        <v>15</v>
      </c>
      <c r="B34">
        <v>0</v>
      </c>
      <c r="C34">
        <v>0</v>
      </c>
    </row>
    <row r="35" spans="1:3" x14ac:dyDescent="0.35">
      <c r="A35">
        <v>15</v>
      </c>
      <c r="B35">
        <v>0</v>
      </c>
      <c r="C35">
        <v>0</v>
      </c>
    </row>
    <row r="36" spans="1:3" x14ac:dyDescent="0.35">
      <c r="A36">
        <v>15</v>
      </c>
      <c r="B36">
        <v>0</v>
      </c>
      <c r="C36">
        <v>0</v>
      </c>
    </row>
    <row r="37" spans="1:3" x14ac:dyDescent="0.35">
      <c r="A37">
        <v>15</v>
      </c>
      <c r="B37">
        <v>0</v>
      </c>
      <c r="C37">
        <v>0</v>
      </c>
    </row>
    <row r="38" spans="1:3" x14ac:dyDescent="0.35">
      <c r="A38">
        <v>19</v>
      </c>
      <c r="B38">
        <v>0</v>
      </c>
      <c r="C38" s="18">
        <v>0</v>
      </c>
    </row>
    <row r="39" spans="1:3" x14ac:dyDescent="0.35">
      <c r="A39">
        <v>19</v>
      </c>
      <c r="B39">
        <v>0</v>
      </c>
      <c r="C39" s="18">
        <v>0</v>
      </c>
    </row>
    <row r="40" spans="1:3" x14ac:dyDescent="0.35">
      <c r="A40">
        <v>19</v>
      </c>
      <c r="B40">
        <v>0</v>
      </c>
      <c r="C40" s="21">
        <v>19</v>
      </c>
    </row>
    <row r="41" spans="1:3" x14ac:dyDescent="0.35">
      <c r="A41">
        <v>19</v>
      </c>
      <c r="B41">
        <v>0</v>
      </c>
      <c r="C41" s="18">
        <v>0</v>
      </c>
    </row>
    <row r="42" spans="1:3" x14ac:dyDescent="0.35">
      <c r="A42">
        <v>19</v>
      </c>
      <c r="B42">
        <v>0</v>
      </c>
      <c r="C42" s="21">
        <v>22</v>
      </c>
    </row>
    <row r="43" spans="1:3" x14ac:dyDescent="0.35">
      <c r="A43">
        <v>19</v>
      </c>
      <c r="B43">
        <v>0</v>
      </c>
      <c r="C43" s="21">
        <v>23</v>
      </c>
    </row>
    <row r="44" spans="1:3" x14ac:dyDescent="0.35">
      <c r="A44">
        <v>19</v>
      </c>
      <c r="B44">
        <v>0</v>
      </c>
      <c r="C44" s="18">
        <v>0</v>
      </c>
    </row>
    <row r="45" spans="1:3" x14ac:dyDescent="0.35">
      <c r="A45">
        <v>19</v>
      </c>
      <c r="B45">
        <v>0</v>
      </c>
      <c r="C45" s="21">
        <v>26</v>
      </c>
    </row>
    <row r="46" spans="1:3" x14ac:dyDescent="0.35">
      <c r="A46">
        <v>19</v>
      </c>
      <c r="B46">
        <v>0</v>
      </c>
      <c r="C46" s="18">
        <v>0</v>
      </c>
    </row>
    <row r="47" spans="1:3" x14ac:dyDescent="0.35">
      <c r="A47">
        <v>19</v>
      </c>
      <c r="B47">
        <v>0</v>
      </c>
      <c r="C47" s="18">
        <v>0</v>
      </c>
    </row>
    <row r="48" spans="1:3" x14ac:dyDescent="0.35">
      <c r="A48">
        <v>19</v>
      </c>
      <c r="B48">
        <v>0</v>
      </c>
      <c r="C48" s="18">
        <v>0</v>
      </c>
    </row>
    <row r="49" spans="1:3" x14ac:dyDescent="0.35">
      <c r="A49">
        <v>19</v>
      </c>
      <c r="B49">
        <v>0</v>
      </c>
      <c r="C49" s="43">
        <v>0</v>
      </c>
    </row>
    <row r="50" spans="1:3" x14ac:dyDescent="0.35">
      <c r="A50">
        <v>26</v>
      </c>
      <c r="B50">
        <v>0</v>
      </c>
      <c r="C50">
        <v>44</v>
      </c>
    </row>
    <row r="51" spans="1:3" x14ac:dyDescent="0.35">
      <c r="A51">
        <v>26</v>
      </c>
      <c r="B51">
        <v>0</v>
      </c>
      <c r="C51">
        <v>22</v>
      </c>
    </row>
    <row r="52" spans="1:3" x14ac:dyDescent="0.35">
      <c r="A52">
        <v>26</v>
      </c>
      <c r="B52">
        <v>0</v>
      </c>
      <c r="C52">
        <v>19</v>
      </c>
    </row>
    <row r="53" spans="1:3" x14ac:dyDescent="0.35">
      <c r="A53">
        <v>26</v>
      </c>
      <c r="B53">
        <v>0</v>
      </c>
      <c r="C53">
        <v>28</v>
      </c>
    </row>
    <row r="54" spans="1:3" x14ac:dyDescent="0.35">
      <c r="A54">
        <v>26</v>
      </c>
      <c r="B54">
        <v>0</v>
      </c>
      <c r="C54">
        <v>22</v>
      </c>
    </row>
    <row r="55" spans="1:3" x14ac:dyDescent="0.35">
      <c r="A55">
        <v>26</v>
      </c>
      <c r="B55">
        <v>0</v>
      </c>
      <c r="C55">
        <v>23</v>
      </c>
    </row>
    <row r="56" spans="1:3" x14ac:dyDescent="0.35">
      <c r="A56">
        <v>26</v>
      </c>
      <c r="B56">
        <v>0</v>
      </c>
      <c r="C56">
        <v>23</v>
      </c>
    </row>
    <row r="57" spans="1:3" x14ac:dyDescent="0.35">
      <c r="A57">
        <v>26</v>
      </c>
      <c r="B57">
        <v>0</v>
      </c>
      <c r="C57">
        <v>26</v>
      </c>
    </row>
    <row r="58" spans="1:3" x14ac:dyDescent="0.35">
      <c r="A58">
        <v>26</v>
      </c>
      <c r="B58">
        <v>0</v>
      </c>
      <c r="C58">
        <v>23</v>
      </c>
    </row>
    <row r="59" spans="1:3" x14ac:dyDescent="0.35">
      <c r="A59">
        <v>26</v>
      </c>
      <c r="B59">
        <v>0</v>
      </c>
      <c r="C59">
        <v>26</v>
      </c>
    </row>
    <row r="60" spans="1:3" x14ac:dyDescent="0.35">
      <c r="A60">
        <v>26</v>
      </c>
      <c r="B60">
        <v>0</v>
      </c>
      <c r="C60">
        <v>34</v>
      </c>
    </row>
    <row r="61" spans="1:3" x14ac:dyDescent="0.35">
      <c r="A61">
        <v>26</v>
      </c>
      <c r="B61">
        <v>0</v>
      </c>
      <c r="C61" s="42">
        <v>10</v>
      </c>
    </row>
    <row r="62" spans="1:3" x14ac:dyDescent="0.35">
      <c r="A62">
        <v>33</v>
      </c>
      <c r="B62">
        <v>0</v>
      </c>
      <c r="C62">
        <v>124</v>
      </c>
    </row>
    <row r="63" spans="1:3" x14ac:dyDescent="0.35">
      <c r="A63">
        <v>33</v>
      </c>
      <c r="B63">
        <v>0</v>
      </c>
      <c r="C63">
        <v>68</v>
      </c>
    </row>
    <row r="64" spans="1:3" x14ac:dyDescent="0.35">
      <c r="A64">
        <v>33</v>
      </c>
      <c r="B64">
        <v>0</v>
      </c>
      <c r="C64">
        <v>67</v>
      </c>
    </row>
    <row r="65" spans="1:3" x14ac:dyDescent="0.35">
      <c r="A65">
        <v>33</v>
      </c>
      <c r="B65">
        <v>0</v>
      </c>
      <c r="C65">
        <v>71</v>
      </c>
    </row>
    <row r="66" spans="1:3" x14ac:dyDescent="0.35">
      <c r="A66">
        <v>33</v>
      </c>
      <c r="B66">
        <v>0</v>
      </c>
      <c r="C66">
        <v>22</v>
      </c>
    </row>
    <row r="67" spans="1:3" x14ac:dyDescent="0.35">
      <c r="A67">
        <v>33</v>
      </c>
      <c r="B67">
        <v>0</v>
      </c>
      <c r="C67">
        <v>78</v>
      </c>
    </row>
    <row r="68" spans="1:3" x14ac:dyDescent="0.35">
      <c r="A68">
        <v>33</v>
      </c>
      <c r="B68">
        <v>0</v>
      </c>
      <c r="C68">
        <v>75</v>
      </c>
    </row>
    <row r="69" spans="1:3" x14ac:dyDescent="0.35">
      <c r="A69">
        <v>33</v>
      </c>
      <c r="B69">
        <v>0</v>
      </c>
      <c r="C69">
        <v>94</v>
      </c>
    </row>
    <row r="70" spans="1:3" x14ac:dyDescent="0.35">
      <c r="A70">
        <v>33</v>
      </c>
      <c r="B70">
        <v>0</v>
      </c>
      <c r="C70">
        <v>105</v>
      </c>
    </row>
    <row r="71" spans="1:3" x14ac:dyDescent="0.35">
      <c r="A71">
        <v>33</v>
      </c>
      <c r="B71">
        <v>0</v>
      </c>
      <c r="C71">
        <v>83</v>
      </c>
    </row>
    <row r="72" spans="1:3" x14ac:dyDescent="0.35">
      <c r="A72">
        <v>33</v>
      </c>
      <c r="B72">
        <v>0</v>
      </c>
      <c r="C72">
        <v>116</v>
      </c>
    </row>
    <row r="73" spans="1:3" x14ac:dyDescent="0.35">
      <c r="A73">
        <v>33</v>
      </c>
      <c r="B73">
        <v>0</v>
      </c>
      <c r="C73" s="42">
        <v>57</v>
      </c>
    </row>
    <row r="74" spans="1:3" x14ac:dyDescent="0.35">
      <c r="A74">
        <v>41</v>
      </c>
      <c r="B74">
        <v>0</v>
      </c>
      <c r="C74">
        <v>136</v>
      </c>
    </row>
    <row r="75" spans="1:3" x14ac:dyDescent="0.35">
      <c r="A75">
        <v>41</v>
      </c>
      <c r="B75">
        <v>0</v>
      </c>
      <c r="C75">
        <v>156</v>
      </c>
    </row>
    <row r="76" spans="1:3" x14ac:dyDescent="0.35">
      <c r="A76">
        <v>41</v>
      </c>
      <c r="B76">
        <v>0</v>
      </c>
      <c r="C76">
        <v>92</v>
      </c>
    </row>
    <row r="77" spans="1:3" x14ac:dyDescent="0.35">
      <c r="A77">
        <v>41</v>
      </c>
      <c r="B77">
        <v>0</v>
      </c>
      <c r="C77">
        <v>78</v>
      </c>
    </row>
    <row r="78" spans="1:3" x14ac:dyDescent="0.35">
      <c r="A78">
        <v>41</v>
      </c>
      <c r="B78">
        <v>0</v>
      </c>
      <c r="C78">
        <v>22</v>
      </c>
    </row>
    <row r="79" spans="1:3" x14ac:dyDescent="0.35">
      <c r="A79">
        <v>41</v>
      </c>
      <c r="B79">
        <v>0</v>
      </c>
      <c r="C79">
        <v>158</v>
      </c>
    </row>
    <row r="80" spans="1:3" x14ac:dyDescent="0.35">
      <c r="A80">
        <v>41</v>
      </c>
      <c r="B80">
        <v>0</v>
      </c>
      <c r="C80">
        <v>168</v>
      </c>
    </row>
    <row r="81" spans="1:3" x14ac:dyDescent="0.35">
      <c r="A81">
        <v>41</v>
      </c>
      <c r="B81">
        <v>0</v>
      </c>
      <c r="C81">
        <v>179</v>
      </c>
    </row>
    <row r="82" spans="1:3" x14ac:dyDescent="0.35">
      <c r="A82">
        <v>41</v>
      </c>
      <c r="B82">
        <v>0</v>
      </c>
      <c r="C82">
        <v>203</v>
      </c>
    </row>
    <row r="83" spans="1:3" x14ac:dyDescent="0.35">
      <c r="A83">
        <v>41</v>
      </c>
      <c r="B83">
        <v>0</v>
      </c>
      <c r="C83">
        <v>85</v>
      </c>
    </row>
    <row r="84" spans="1:3" x14ac:dyDescent="0.35">
      <c r="A84">
        <v>41</v>
      </c>
      <c r="B84">
        <v>0</v>
      </c>
      <c r="C84">
        <v>232</v>
      </c>
    </row>
    <row r="85" spans="1:3" x14ac:dyDescent="0.35">
      <c r="A85">
        <v>41</v>
      </c>
      <c r="B85">
        <v>0</v>
      </c>
      <c r="C85" s="42">
        <v>137</v>
      </c>
    </row>
    <row r="86" spans="1:3" x14ac:dyDescent="0.35">
      <c r="A86">
        <v>47</v>
      </c>
      <c r="B86">
        <v>0</v>
      </c>
      <c r="C86">
        <v>136</v>
      </c>
    </row>
    <row r="87" spans="1:3" x14ac:dyDescent="0.35">
      <c r="A87">
        <v>47</v>
      </c>
      <c r="B87">
        <v>0</v>
      </c>
      <c r="C87">
        <v>156</v>
      </c>
    </row>
    <row r="88" spans="1:3" x14ac:dyDescent="0.35">
      <c r="A88">
        <v>47</v>
      </c>
      <c r="B88">
        <v>0</v>
      </c>
      <c r="C88">
        <v>92</v>
      </c>
    </row>
    <row r="89" spans="1:3" x14ac:dyDescent="0.35">
      <c r="A89">
        <v>47</v>
      </c>
      <c r="B89">
        <v>0</v>
      </c>
      <c r="C89">
        <v>78</v>
      </c>
    </row>
    <row r="90" spans="1:3" x14ac:dyDescent="0.35">
      <c r="A90">
        <v>47</v>
      </c>
      <c r="B90">
        <v>0</v>
      </c>
      <c r="C90">
        <v>22</v>
      </c>
    </row>
    <row r="91" spans="1:3" x14ac:dyDescent="0.35">
      <c r="A91">
        <v>47</v>
      </c>
      <c r="B91">
        <v>0</v>
      </c>
      <c r="C91">
        <v>158</v>
      </c>
    </row>
    <row r="92" spans="1:3" x14ac:dyDescent="0.35">
      <c r="A92">
        <v>47</v>
      </c>
      <c r="B92">
        <v>0</v>
      </c>
      <c r="C92">
        <v>168</v>
      </c>
    </row>
    <row r="93" spans="1:3" x14ac:dyDescent="0.35">
      <c r="A93">
        <v>47</v>
      </c>
      <c r="B93">
        <v>0</v>
      </c>
      <c r="C93">
        <v>179</v>
      </c>
    </row>
    <row r="94" spans="1:3" x14ac:dyDescent="0.35">
      <c r="A94">
        <v>47</v>
      </c>
      <c r="B94">
        <v>0</v>
      </c>
      <c r="C94">
        <v>203</v>
      </c>
    </row>
    <row r="95" spans="1:3" x14ac:dyDescent="0.35">
      <c r="A95">
        <v>47</v>
      </c>
      <c r="B95">
        <v>0</v>
      </c>
      <c r="C95">
        <v>85</v>
      </c>
    </row>
    <row r="96" spans="1:3" x14ac:dyDescent="0.35">
      <c r="A96">
        <v>47</v>
      </c>
      <c r="B96">
        <v>0</v>
      </c>
      <c r="C96">
        <v>266</v>
      </c>
    </row>
    <row r="97" spans="1:3" x14ac:dyDescent="0.35">
      <c r="A97">
        <v>47</v>
      </c>
      <c r="B97">
        <v>0</v>
      </c>
      <c r="C97" s="42">
        <v>137</v>
      </c>
    </row>
    <row r="98" spans="1:3" x14ac:dyDescent="0.35">
      <c r="A98">
        <v>55</v>
      </c>
      <c r="B98">
        <v>0</v>
      </c>
      <c r="C98">
        <v>217</v>
      </c>
    </row>
    <row r="99" spans="1:3" x14ac:dyDescent="0.35">
      <c r="A99">
        <v>55</v>
      </c>
      <c r="B99">
        <v>0</v>
      </c>
      <c r="C99">
        <v>219</v>
      </c>
    </row>
    <row r="100" spans="1:3" x14ac:dyDescent="0.35">
      <c r="A100">
        <v>55</v>
      </c>
      <c r="B100">
        <v>0</v>
      </c>
      <c r="C100">
        <v>92</v>
      </c>
    </row>
    <row r="101" spans="1:3" x14ac:dyDescent="0.35">
      <c r="A101">
        <v>55</v>
      </c>
      <c r="B101">
        <v>0</v>
      </c>
      <c r="C101">
        <v>78</v>
      </c>
    </row>
    <row r="102" spans="1:3" x14ac:dyDescent="0.35">
      <c r="A102">
        <v>55</v>
      </c>
      <c r="B102">
        <v>0</v>
      </c>
      <c r="C102">
        <v>22</v>
      </c>
    </row>
    <row r="103" spans="1:3" x14ac:dyDescent="0.35">
      <c r="A103">
        <v>55</v>
      </c>
      <c r="B103">
        <v>0</v>
      </c>
      <c r="C103">
        <v>158</v>
      </c>
    </row>
    <row r="104" spans="1:3" x14ac:dyDescent="0.35">
      <c r="A104">
        <v>55</v>
      </c>
      <c r="B104">
        <v>0</v>
      </c>
      <c r="C104">
        <v>220</v>
      </c>
    </row>
    <row r="105" spans="1:3" x14ac:dyDescent="0.35">
      <c r="A105">
        <v>55</v>
      </c>
      <c r="B105">
        <v>0</v>
      </c>
      <c r="C105">
        <v>204</v>
      </c>
    </row>
    <row r="106" spans="1:3" x14ac:dyDescent="0.35">
      <c r="A106">
        <v>55</v>
      </c>
      <c r="B106">
        <v>0</v>
      </c>
      <c r="C106">
        <v>271</v>
      </c>
    </row>
    <row r="107" spans="1:3" x14ac:dyDescent="0.35">
      <c r="A107">
        <v>55</v>
      </c>
      <c r="B107">
        <v>0</v>
      </c>
      <c r="C107">
        <v>85</v>
      </c>
    </row>
    <row r="108" spans="1:3" x14ac:dyDescent="0.35">
      <c r="A108">
        <v>55</v>
      </c>
      <c r="B108">
        <v>0</v>
      </c>
      <c r="C108">
        <v>306</v>
      </c>
    </row>
    <row r="109" spans="1:3" x14ac:dyDescent="0.35">
      <c r="A109">
        <v>55</v>
      </c>
      <c r="B109">
        <v>0</v>
      </c>
      <c r="C109" s="42">
        <v>151</v>
      </c>
    </row>
    <row r="110" spans="1:3" x14ac:dyDescent="0.35">
      <c r="A110">
        <v>69</v>
      </c>
      <c r="B110">
        <v>0</v>
      </c>
      <c r="C110">
        <v>302</v>
      </c>
    </row>
    <row r="111" spans="1:3" x14ac:dyDescent="0.35">
      <c r="A111">
        <v>69</v>
      </c>
      <c r="B111">
        <v>0</v>
      </c>
      <c r="C111">
        <v>219</v>
      </c>
    </row>
    <row r="112" spans="1:3" x14ac:dyDescent="0.35">
      <c r="A112">
        <v>69</v>
      </c>
      <c r="B112">
        <v>0</v>
      </c>
      <c r="C112">
        <v>92</v>
      </c>
    </row>
    <row r="113" spans="1:3" x14ac:dyDescent="0.35">
      <c r="A113">
        <v>69</v>
      </c>
      <c r="B113">
        <v>0</v>
      </c>
      <c r="C113">
        <v>78</v>
      </c>
    </row>
    <row r="114" spans="1:3" x14ac:dyDescent="0.35">
      <c r="A114">
        <v>69</v>
      </c>
      <c r="B114">
        <v>0</v>
      </c>
      <c r="C114">
        <v>22</v>
      </c>
    </row>
    <row r="115" spans="1:3" x14ac:dyDescent="0.35">
      <c r="A115">
        <v>69</v>
      </c>
      <c r="B115">
        <v>0</v>
      </c>
      <c r="C115">
        <v>158</v>
      </c>
    </row>
    <row r="116" spans="1:3" x14ac:dyDescent="0.35">
      <c r="A116">
        <v>69</v>
      </c>
      <c r="B116">
        <v>0</v>
      </c>
      <c r="C116">
        <v>220</v>
      </c>
    </row>
    <row r="117" spans="1:3" x14ac:dyDescent="0.35">
      <c r="A117">
        <v>69</v>
      </c>
      <c r="B117">
        <v>0</v>
      </c>
      <c r="C117">
        <v>204</v>
      </c>
    </row>
    <row r="118" spans="1:3" x14ac:dyDescent="0.35">
      <c r="A118">
        <v>69</v>
      </c>
      <c r="B118">
        <v>0</v>
      </c>
      <c r="C118">
        <v>271</v>
      </c>
    </row>
    <row r="119" spans="1:3" x14ac:dyDescent="0.35">
      <c r="A119">
        <v>69</v>
      </c>
      <c r="B119">
        <v>0</v>
      </c>
      <c r="C119">
        <v>85</v>
      </c>
    </row>
    <row r="120" spans="1:3" x14ac:dyDescent="0.35">
      <c r="A120">
        <v>69</v>
      </c>
      <c r="B120">
        <v>0</v>
      </c>
      <c r="C120">
        <v>306</v>
      </c>
    </row>
    <row r="121" spans="1:3" x14ac:dyDescent="0.35">
      <c r="A121">
        <v>69</v>
      </c>
      <c r="B121">
        <v>0</v>
      </c>
      <c r="C121" s="42">
        <v>151</v>
      </c>
    </row>
    <row r="122" spans="1:3" x14ac:dyDescent="0.35">
      <c r="A122">
        <v>2</v>
      </c>
      <c r="B122" s="21">
        <v>0.2</v>
      </c>
      <c r="C122">
        <v>0</v>
      </c>
    </row>
    <row r="123" spans="1:3" x14ac:dyDescent="0.35">
      <c r="A123">
        <v>2</v>
      </c>
      <c r="B123" s="21">
        <v>0.2</v>
      </c>
      <c r="C123">
        <v>0</v>
      </c>
    </row>
    <row r="124" spans="1:3" x14ac:dyDescent="0.35">
      <c r="A124">
        <v>2</v>
      </c>
      <c r="B124" s="21">
        <v>0.2</v>
      </c>
      <c r="C124">
        <v>0</v>
      </c>
    </row>
    <row r="125" spans="1:3" x14ac:dyDescent="0.35">
      <c r="A125">
        <v>2</v>
      </c>
      <c r="B125" s="21">
        <v>0.2</v>
      </c>
      <c r="C125">
        <v>0</v>
      </c>
    </row>
    <row r="126" spans="1:3" x14ac:dyDescent="0.35">
      <c r="A126">
        <v>2</v>
      </c>
      <c r="B126" s="21">
        <v>0.2</v>
      </c>
      <c r="C126">
        <v>0</v>
      </c>
    </row>
    <row r="127" spans="1:3" x14ac:dyDescent="0.35">
      <c r="A127">
        <v>2</v>
      </c>
      <c r="B127" s="21">
        <v>0.2</v>
      </c>
      <c r="C127">
        <v>0</v>
      </c>
    </row>
    <row r="128" spans="1:3" x14ac:dyDescent="0.35">
      <c r="A128">
        <v>2</v>
      </c>
      <c r="B128" s="21">
        <v>0.2</v>
      </c>
      <c r="C128">
        <v>0</v>
      </c>
    </row>
    <row r="129" spans="1:3" x14ac:dyDescent="0.35">
      <c r="A129">
        <v>2</v>
      </c>
      <c r="B129" s="21">
        <v>0.2</v>
      </c>
      <c r="C129">
        <v>0</v>
      </c>
    </row>
    <row r="130" spans="1:3" x14ac:dyDescent="0.35">
      <c r="A130">
        <v>2</v>
      </c>
      <c r="B130" s="21">
        <v>0.2</v>
      </c>
      <c r="C130">
        <v>0</v>
      </c>
    </row>
    <row r="131" spans="1:3" x14ac:dyDescent="0.35">
      <c r="A131">
        <v>2</v>
      </c>
      <c r="B131" s="21">
        <v>0.2</v>
      </c>
      <c r="C131">
        <v>0</v>
      </c>
    </row>
    <row r="132" spans="1:3" x14ac:dyDescent="0.35">
      <c r="A132">
        <v>2</v>
      </c>
      <c r="B132" s="21">
        <v>0.2</v>
      </c>
      <c r="C132">
        <v>0</v>
      </c>
    </row>
    <row r="133" spans="1:3" x14ac:dyDescent="0.35">
      <c r="A133">
        <v>10</v>
      </c>
      <c r="B133">
        <v>0.2</v>
      </c>
      <c r="C133">
        <v>0</v>
      </c>
    </row>
    <row r="134" spans="1:3" x14ac:dyDescent="0.35">
      <c r="A134">
        <v>10</v>
      </c>
      <c r="B134">
        <v>0.2</v>
      </c>
      <c r="C134">
        <v>0</v>
      </c>
    </row>
    <row r="135" spans="1:3" x14ac:dyDescent="0.35">
      <c r="A135">
        <v>10</v>
      </c>
      <c r="B135">
        <v>0.2</v>
      </c>
      <c r="C135">
        <v>0</v>
      </c>
    </row>
    <row r="136" spans="1:3" x14ac:dyDescent="0.35">
      <c r="A136">
        <v>10</v>
      </c>
      <c r="B136">
        <v>0.2</v>
      </c>
      <c r="C136">
        <v>0</v>
      </c>
    </row>
    <row r="137" spans="1:3" x14ac:dyDescent="0.35">
      <c r="A137">
        <v>10</v>
      </c>
      <c r="B137">
        <v>0.2</v>
      </c>
      <c r="C137">
        <v>0</v>
      </c>
    </row>
    <row r="138" spans="1:3" x14ac:dyDescent="0.35">
      <c r="A138">
        <v>10</v>
      </c>
      <c r="B138">
        <v>0.2</v>
      </c>
      <c r="C138">
        <v>0</v>
      </c>
    </row>
    <row r="139" spans="1:3" x14ac:dyDescent="0.35">
      <c r="A139">
        <v>10</v>
      </c>
      <c r="B139">
        <v>0.2</v>
      </c>
      <c r="C139">
        <v>0</v>
      </c>
    </row>
    <row r="140" spans="1:3" x14ac:dyDescent="0.35">
      <c r="A140">
        <v>10</v>
      </c>
      <c r="B140">
        <v>0.2</v>
      </c>
      <c r="C140">
        <v>0</v>
      </c>
    </row>
    <row r="141" spans="1:3" x14ac:dyDescent="0.35">
      <c r="A141">
        <v>10</v>
      </c>
      <c r="B141">
        <v>0.2</v>
      </c>
      <c r="C141">
        <v>0</v>
      </c>
    </row>
    <row r="142" spans="1:3" x14ac:dyDescent="0.35">
      <c r="A142">
        <v>10</v>
      </c>
      <c r="B142">
        <v>0.2</v>
      </c>
      <c r="C142">
        <v>0</v>
      </c>
    </row>
    <row r="143" spans="1:3" x14ac:dyDescent="0.35">
      <c r="A143">
        <v>10</v>
      </c>
      <c r="B143">
        <v>0.2</v>
      </c>
      <c r="C143">
        <v>0</v>
      </c>
    </row>
    <row r="144" spans="1:3" x14ac:dyDescent="0.35">
      <c r="A144">
        <v>15</v>
      </c>
      <c r="B144">
        <v>0.2</v>
      </c>
      <c r="C144">
        <v>0</v>
      </c>
    </row>
    <row r="145" spans="1:3" x14ac:dyDescent="0.35">
      <c r="A145">
        <v>15</v>
      </c>
      <c r="B145">
        <v>0.2</v>
      </c>
      <c r="C145">
        <v>0</v>
      </c>
    </row>
    <row r="146" spans="1:3" x14ac:dyDescent="0.35">
      <c r="A146">
        <v>15</v>
      </c>
      <c r="B146">
        <v>0.2</v>
      </c>
      <c r="C146">
        <v>0</v>
      </c>
    </row>
    <row r="147" spans="1:3" x14ac:dyDescent="0.35">
      <c r="A147">
        <v>15</v>
      </c>
      <c r="B147">
        <v>0.2</v>
      </c>
      <c r="C147">
        <v>0</v>
      </c>
    </row>
    <row r="148" spans="1:3" x14ac:dyDescent="0.35">
      <c r="A148">
        <v>15</v>
      </c>
      <c r="B148">
        <v>0.2</v>
      </c>
      <c r="C148">
        <v>0</v>
      </c>
    </row>
    <row r="149" spans="1:3" x14ac:dyDescent="0.35">
      <c r="A149">
        <v>15</v>
      </c>
      <c r="B149">
        <v>0.2</v>
      </c>
      <c r="C149">
        <v>0</v>
      </c>
    </row>
    <row r="150" spans="1:3" x14ac:dyDescent="0.35">
      <c r="A150">
        <v>15</v>
      </c>
      <c r="B150">
        <v>0.2</v>
      </c>
      <c r="C150">
        <v>0</v>
      </c>
    </row>
    <row r="151" spans="1:3" x14ac:dyDescent="0.35">
      <c r="A151">
        <v>15</v>
      </c>
      <c r="B151">
        <v>0.2</v>
      </c>
      <c r="C151">
        <v>0</v>
      </c>
    </row>
    <row r="152" spans="1:3" x14ac:dyDescent="0.35">
      <c r="A152">
        <v>15</v>
      </c>
      <c r="B152">
        <v>0.2</v>
      </c>
      <c r="C152">
        <v>0</v>
      </c>
    </row>
    <row r="153" spans="1:3" x14ac:dyDescent="0.35">
      <c r="A153">
        <v>15</v>
      </c>
      <c r="B153">
        <v>0.2</v>
      </c>
      <c r="C153">
        <v>0</v>
      </c>
    </row>
    <row r="154" spans="1:3" x14ac:dyDescent="0.35">
      <c r="A154">
        <v>15</v>
      </c>
      <c r="B154">
        <v>0.2</v>
      </c>
      <c r="C154">
        <v>0</v>
      </c>
    </row>
    <row r="155" spans="1:3" x14ac:dyDescent="0.35">
      <c r="A155">
        <v>19</v>
      </c>
      <c r="B155">
        <v>0.2</v>
      </c>
      <c r="C155" s="18">
        <v>0</v>
      </c>
    </row>
    <row r="156" spans="1:3" x14ac:dyDescent="0.35">
      <c r="A156">
        <v>19</v>
      </c>
      <c r="B156">
        <v>0.2</v>
      </c>
      <c r="C156" s="18">
        <v>0</v>
      </c>
    </row>
    <row r="157" spans="1:3" x14ac:dyDescent="0.35">
      <c r="A157">
        <v>19</v>
      </c>
      <c r="B157">
        <v>0.2</v>
      </c>
      <c r="C157" s="18">
        <v>0</v>
      </c>
    </row>
    <row r="158" spans="1:3" x14ac:dyDescent="0.35">
      <c r="A158">
        <v>19</v>
      </c>
      <c r="B158">
        <v>0.2</v>
      </c>
      <c r="C158" s="21">
        <v>14</v>
      </c>
    </row>
    <row r="159" spans="1:3" x14ac:dyDescent="0.35">
      <c r="A159">
        <v>19</v>
      </c>
      <c r="B159">
        <v>0.2</v>
      </c>
      <c r="C159" s="18">
        <v>0</v>
      </c>
    </row>
    <row r="160" spans="1:3" x14ac:dyDescent="0.35">
      <c r="A160">
        <v>19</v>
      </c>
      <c r="B160">
        <v>0.2</v>
      </c>
      <c r="C160" s="18">
        <v>0</v>
      </c>
    </row>
    <row r="161" spans="1:3" x14ac:dyDescent="0.35">
      <c r="A161">
        <v>19</v>
      </c>
      <c r="B161">
        <v>0.2</v>
      </c>
      <c r="C161" s="21">
        <v>7</v>
      </c>
    </row>
    <row r="162" spans="1:3" x14ac:dyDescent="0.35">
      <c r="A162">
        <v>19</v>
      </c>
      <c r="B162">
        <v>0.2</v>
      </c>
      <c r="C162" s="18">
        <v>0</v>
      </c>
    </row>
    <row r="163" spans="1:3" x14ac:dyDescent="0.35">
      <c r="A163">
        <v>19</v>
      </c>
      <c r="B163">
        <v>0.2</v>
      </c>
      <c r="C163" s="18">
        <v>0</v>
      </c>
    </row>
    <row r="164" spans="1:3" x14ac:dyDescent="0.35">
      <c r="A164">
        <v>19</v>
      </c>
      <c r="B164">
        <v>0.2</v>
      </c>
      <c r="C164" s="21">
        <v>9</v>
      </c>
    </row>
    <row r="165" spans="1:3" x14ac:dyDescent="0.35">
      <c r="A165">
        <v>19</v>
      </c>
      <c r="B165">
        <v>0.2</v>
      </c>
      <c r="C165" s="21">
        <v>28</v>
      </c>
    </row>
    <row r="166" spans="1:3" x14ac:dyDescent="0.35">
      <c r="A166">
        <v>26</v>
      </c>
      <c r="B166">
        <v>0.2</v>
      </c>
      <c r="C166">
        <v>3</v>
      </c>
    </row>
    <row r="167" spans="1:3" x14ac:dyDescent="0.35">
      <c r="A167">
        <v>26</v>
      </c>
      <c r="B167">
        <v>0.2</v>
      </c>
      <c r="C167">
        <v>8</v>
      </c>
    </row>
    <row r="168" spans="1:3" x14ac:dyDescent="0.35">
      <c r="A168">
        <v>26</v>
      </c>
      <c r="B168">
        <v>0.2</v>
      </c>
      <c r="C168">
        <v>24</v>
      </c>
    </row>
    <row r="169" spans="1:3" x14ac:dyDescent="0.35">
      <c r="A169">
        <v>26</v>
      </c>
      <c r="B169">
        <v>0.2</v>
      </c>
      <c r="C169">
        <v>66</v>
      </c>
    </row>
    <row r="170" spans="1:3" x14ac:dyDescent="0.35">
      <c r="A170">
        <v>26</v>
      </c>
      <c r="B170">
        <v>0.2</v>
      </c>
      <c r="C170">
        <v>24</v>
      </c>
    </row>
    <row r="171" spans="1:3" x14ac:dyDescent="0.35">
      <c r="A171">
        <v>26</v>
      </c>
      <c r="B171">
        <v>0.2</v>
      </c>
      <c r="C171">
        <v>18</v>
      </c>
    </row>
    <row r="172" spans="1:3" x14ac:dyDescent="0.35">
      <c r="A172">
        <v>26</v>
      </c>
      <c r="B172">
        <v>0.2</v>
      </c>
      <c r="C172">
        <v>29</v>
      </c>
    </row>
    <row r="173" spans="1:3" x14ac:dyDescent="0.35">
      <c r="A173">
        <v>26</v>
      </c>
      <c r="B173">
        <v>0.2</v>
      </c>
      <c r="C173">
        <v>11</v>
      </c>
    </row>
    <row r="174" spans="1:3" x14ac:dyDescent="0.35">
      <c r="A174">
        <v>26</v>
      </c>
      <c r="B174">
        <v>0.2</v>
      </c>
      <c r="C174">
        <v>6</v>
      </c>
    </row>
    <row r="175" spans="1:3" x14ac:dyDescent="0.35">
      <c r="A175">
        <v>26</v>
      </c>
      <c r="B175">
        <v>0.2</v>
      </c>
      <c r="C175">
        <v>51</v>
      </c>
    </row>
    <row r="176" spans="1:3" x14ac:dyDescent="0.35">
      <c r="A176">
        <v>26</v>
      </c>
      <c r="B176">
        <v>0.2</v>
      </c>
      <c r="C176">
        <v>28</v>
      </c>
    </row>
    <row r="177" spans="1:3" x14ac:dyDescent="0.35">
      <c r="A177">
        <v>33</v>
      </c>
      <c r="B177">
        <v>0.2</v>
      </c>
      <c r="C177">
        <v>3</v>
      </c>
    </row>
    <row r="178" spans="1:3" x14ac:dyDescent="0.35">
      <c r="A178">
        <v>33</v>
      </c>
      <c r="B178">
        <v>0.2</v>
      </c>
      <c r="C178">
        <v>34</v>
      </c>
    </row>
    <row r="179" spans="1:3" x14ac:dyDescent="0.35">
      <c r="A179">
        <v>33</v>
      </c>
      <c r="B179">
        <v>0.2</v>
      </c>
      <c r="C179">
        <v>58</v>
      </c>
    </row>
    <row r="180" spans="1:3" x14ac:dyDescent="0.35">
      <c r="A180">
        <v>33</v>
      </c>
      <c r="B180">
        <v>0.2</v>
      </c>
      <c r="C180">
        <v>66</v>
      </c>
    </row>
    <row r="181" spans="1:3" x14ac:dyDescent="0.35">
      <c r="A181">
        <v>33</v>
      </c>
      <c r="B181">
        <v>0.2</v>
      </c>
      <c r="C181">
        <v>24</v>
      </c>
    </row>
    <row r="182" spans="1:3" x14ac:dyDescent="0.35">
      <c r="A182">
        <v>33</v>
      </c>
      <c r="B182">
        <v>0.2</v>
      </c>
      <c r="C182">
        <v>18</v>
      </c>
    </row>
    <row r="183" spans="1:3" x14ac:dyDescent="0.35">
      <c r="A183">
        <v>33</v>
      </c>
      <c r="B183">
        <v>0.2</v>
      </c>
      <c r="C183">
        <v>29</v>
      </c>
    </row>
    <row r="184" spans="1:3" x14ac:dyDescent="0.35">
      <c r="A184">
        <v>33</v>
      </c>
      <c r="B184">
        <v>0.2</v>
      </c>
      <c r="C184">
        <v>11</v>
      </c>
    </row>
    <row r="185" spans="1:3" x14ac:dyDescent="0.35">
      <c r="A185">
        <v>33</v>
      </c>
      <c r="B185">
        <v>0.2</v>
      </c>
      <c r="C185">
        <v>6</v>
      </c>
    </row>
    <row r="186" spans="1:3" x14ac:dyDescent="0.35">
      <c r="A186">
        <v>33</v>
      </c>
      <c r="B186">
        <v>0.2</v>
      </c>
      <c r="C186">
        <v>64</v>
      </c>
    </row>
    <row r="187" spans="1:3" x14ac:dyDescent="0.35">
      <c r="A187">
        <v>33</v>
      </c>
      <c r="B187">
        <v>0.2</v>
      </c>
      <c r="C187">
        <v>45</v>
      </c>
    </row>
    <row r="188" spans="1:3" x14ac:dyDescent="0.35">
      <c r="A188">
        <v>41</v>
      </c>
      <c r="B188">
        <v>0.2</v>
      </c>
      <c r="C188">
        <v>3</v>
      </c>
    </row>
    <row r="189" spans="1:3" x14ac:dyDescent="0.35">
      <c r="A189">
        <v>41</v>
      </c>
      <c r="B189">
        <v>0.2</v>
      </c>
      <c r="C189">
        <v>105</v>
      </c>
    </row>
    <row r="190" spans="1:3" x14ac:dyDescent="0.35">
      <c r="A190">
        <v>41</v>
      </c>
      <c r="B190">
        <v>0.2</v>
      </c>
      <c r="C190">
        <v>58</v>
      </c>
    </row>
    <row r="191" spans="1:3" x14ac:dyDescent="0.35">
      <c r="A191">
        <v>41</v>
      </c>
      <c r="B191">
        <v>0.2</v>
      </c>
      <c r="C191">
        <v>111</v>
      </c>
    </row>
    <row r="192" spans="1:3" x14ac:dyDescent="0.35">
      <c r="A192">
        <v>41</v>
      </c>
      <c r="B192">
        <v>0.2</v>
      </c>
      <c r="C192">
        <v>74</v>
      </c>
    </row>
    <row r="193" spans="1:3" x14ac:dyDescent="0.35">
      <c r="A193">
        <v>41</v>
      </c>
      <c r="B193">
        <v>0.2</v>
      </c>
      <c r="C193">
        <v>18</v>
      </c>
    </row>
    <row r="194" spans="1:3" x14ac:dyDescent="0.35">
      <c r="A194">
        <v>41</v>
      </c>
      <c r="B194">
        <v>0.2</v>
      </c>
      <c r="C194">
        <v>50</v>
      </c>
    </row>
    <row r="195" spans="1:3" x14ac:dyDescent="0.35">
      <c r="A195">
        <v>41</v>
      </c>
      <c r="B195">
        <v>0.2</v>
      </c>
      <c r="C195">
        <v>54</v>
      </c>
    </row>
    <row r="196" spans="1:3" x14ac:dyDescent="0.35">
      <c r="A196">
        <v>41</v>
      </c>
      <c r="B196">
        <v>0.2</v>
      </c>
      <c r="C196">
        <v>67</v>
      </c>
    </row>
    <row r="197" spans="1:3" x14ac:dyDescent="0.35">
      <c r="A197">
        <v>41</v>
      </c>
      <c r="B197">
        <v>0.2</v>
      </c>
      <c r="C197">
        <v>129</v>
      </c>
    </row>
    <row r="198" spans="1:3" x14ac:dyDescent="0.35">
      <c r="A198">
        <v>41</v>
      </c>
      <c r="B198">
        <v>0.2</v>
      </c>
      <c r="C198">
        <v>65</v>
      </c>
    </row>
    <row r="199" spans="1:3" x14ac:dyDescent="0.35">
      <c r="A199">
        <v>47</v>
      </c>
      <c r="B199">
        <v>0.2</v>
      </c>
      <c r="C199">
        <v>6</v>
      </c>
    </row>
    <row r="200" spans="1:3" x14ac:dyDescent="0.35">
      <c r="A200">
        <v>47</v>
      </c>
      <c r="B200">
        <v>0.2</v>
      </c>
      <c r="C200">
        <v>105</v>
      </c>
    </row>
    <row r="201" spans="1:3" x14ac:dyDescent="0.35">
      <c r="A201">
        <v>47</v>
      </c>
      <c r="B201">
        <v>0.2</v>
      </c>
      <c r="C201">
        <v>58</v>
      </c>
    </row>
    <row r="202" spans="1:3" x14ac:dyDescent="0.35">
      <c r="A202">
        <v>47</v>
      </c>
      <c r="B202">
        <v>0.2</v>
      </c>
      <c r="C202">
        <v>187</v>
      </c>
    </row>
    <row r="203" spans="1:3" x14ac:dyDescent="0.35">
      <c r="A203">
        <v>47</v>
      </c>
      <c r="B203">
        <v>0.2</v>
      </c>
      <c r="C203">
        <v>74</v>
      </c>
    </row>
    <row r="204" spans="1:3" x14ac:dyDescent="0.35">
      <c r="A204">
        <v>47</v>
      </c>
      <c r="B204">
        <v>0.2</v>
      </c>
      <c r="C204">
        <v>18</v>
      </c>
    </row>
    <row r="205" spans="1:3" x14ac:dyDescent="0.35">
      <c r="A205">
        <v>47</v>
      </c>
      <c r="B205">
        <v>0.2</v>
      </c>
      <c r="C205">
        <v>90</v>
      </c>
    </row>
    <row r="206" spans="1:3" x14ac:dyDescent="0.35">
      <c r="A206">
        <v>47</v>
      </c>
      <c r="B206">
        <v>0.2</v>
      </c>
      <c r="C206">
        <v>54</v>
      </c>
    </row>
    <row r="207" spans="1:3" x14ac:dyDescent="0.35">
      <c r="A207">
        <v>47</v>
      </c>
      <c r="B207">
        <v>0.2</v>
      </c>
      <c r="C207">
        <v>67</v>
      </c>
    </row>
    <row r="208" spans="1:3" x14ac:dyDescent="0.35">
      <c r="A208">
        <v>47</v>
      </c>
      <c r="B208">
        <v>0.2</v>
      </c>
      <c r="C208">
        <v>243</v>
      </c>
    </row>
    <row r="209" spans="1:3" x14ac:dyDescent="0.35">
      <c r="A209">
        <v>47</v>
      </c>
      <c r="B209">
        <v>0.2</v>
      </c>
      <c r="C209">
        <v>65</v>
      </c>
    </row>
    <row r="210" spans="1:3" x14ac:dyDescent="0.35">
      <c r="A210">
        <v>55</v>
      </c>
      <c r="B210">
        <v>0.2</v>
      </c>
      <c r="C210">
        <v>6</v>
      </c>
    </row>
    <row r="211" spans="1:3" x14ac:dyDescent="0.35">
      <c r="A211">
        <v>55</v>
      </c>
      <c r="B211">
        <v>0.2</v>
      </c>
      <c r="C211">
        <v>105</v>
      </c>
    </row>
    <row r="212" spans="1:3" x14ac:dyDescent="0.35">
      <c r="A212">
        <v>55</v>
      </c>
      <c r="B212">
        <v>0.2</v>
      </c>
      <c r="C212">
        <v>58</v>
      </c>
    </row>
    <row r="213" spans="1:3" x14ac:dyDescent="0.35">
      <c r="A213">
        <v>55</v>
      </c>
      <c r="B213">
        <v>0.2</v>
      </c>
      <c r="C213">
        <v>187</v>
      </c>
    </row>
    <row r="214" spans="1:3" x14ac:dyDescent="0.35">
      <c r="A214">
        <v>55</v>
      </c>
      <c r="B214">
        <v>0.2</v>
      </c>
      <c r="C214">
        <v>122</v>
      </c>
    </row>
    <row r="215" spans="1:3" x14ac:dyDescent="0.35">
      <c r="A215">
        <v>55</v>
      </c>
      <c r="B215">
        <v>0.2</v>
      </c>
      <c r="C215">
        <v>19</v>
      </c>
    </row>
    <row r="216" spans="1:3" x14ac:dyDescent="0.35">
      <c r="A216">
        <v>55</v>
      </c>
      <c r="B216">
        <v>0.2</v>
      </c>
      <c r="C216">
        <v>90</v>
      </c>
    </row>
    <row r="217" spans="1:3" x14ac:dyDescent="0.35">
      <c r="A217">
        <v>55</v>
      </c>
      <c r="B217">
        <v>0.2</v>
      </c>
      <c r="C217">
        <v>54</v>
      </c>
    </row>
    <row r="218" spans="1:3" x14ac:dyDescent="0.35">
      <c r="A218">
        <v>55</v>
      </c>
      <c r="B218">
        <v>0.2</v>
      </c>
      <c r="C218">
        <v>129</v>
      </c>
    </row>
    <row r="219" spans="1:3" x14ac:dyDescent="0.35">
      <c r="A219">
        <v>55</v>
      </c>
      <c r="B219">
        <v>0.2</v>
      </c>
      <c r="C219">
        <v>243</v>
      </c>
    </row>
    <row r="220" spans="1:3" x14ac:dyDescent="0.35">
      <c r="A220">
        <v>55</v>
      </c>
      <c r="B220">
        <v>0.2</v>
      </c>
      <c r="C220">
        <v>65</v>
      </c>
    </row>
    <row r="221" spans="1:3" x14ac:dyDescent="0.35">
      <c r="A221">
        <v>69</v>
      </c>
      <c r="B221">
        <v>0.2</v>
      </c>
      <c r="C221">
        <v>6</v>
      </c>
    </row>
    <row r="222" spans="1:3" x14ac:dyDescent="0.35">
      <c r="A222">
        <v>69</v>
      </c>
      <c r="B222">
        <v>0.2</v>
      </c>
      <c r="C222">
        <v>105</v>
      </c>
    </row>
    <row r="223" spans="1:3" x14ac:dyDescent="0.35">
      <c r="A223">
        <v>69</v>
      </c>
      <c r="B223">
        <v>0.2</v>
      </c>
      <c r="C223">
        <v>58</v>
      </c>
    </row>
    <row r="224" spans="1:3" x14ac:dyDescent="0.35">
      <c r="A224">
        <v>69</v>
      </c>
      <c r="B224">
        <v>0.2</v>
      </c>
      <c r="C224">
        <v>267</v>
      </c>
    </row>
    <row r="225" spans="1:3" x14ac:dyDescent="0.35">
      <c r="A225">
        <v>69</v>
      </c>
      <c r="B225">
        <v>0.2</v>
      </c>
      <c r="C225">
        <v>202</v>
      </c>
    </row>
    <row r="226" spans="1:3" x14ac:dyDescent="0.35">
      <c r="A226">
        <v>69</v>
      </c>
      <c r="B226">
        <v>0.2</v>
      </c>
      <c r="C226">
        <v>89</v>
      </c>
    </row>
    <row r="227" spans="1:3" x14ac:dyDescent="0.35">
      <c r="A227">
        <v>69</v>
      </c>
      <c r="B227">
        <v>0.2</v>
      </c>
      <c r="C227">
        <v>90</v>
      </c>
    </row>
    <row r="228" spans="1:3" x14ac:dyDescent="0.35">
      <c r="A228">
        <v>69</v>
      </c>
      <c r="B228">
        <v>0.2</v>
      </c>
      <c r="C228">
        <v>54</v>
      </c>
    </row>
    <row r="229" spans="1:3" x14ac:dyDescent="0.35">
      <c r="A229">
        <v>69</v>
      </c>
      <c r="B229">
        <v>0.2</v>
      </c>
      <c r="C229">
        <v>354</v>
      </c>
    </row>
    <row r="230" spans="1:3" x14ac:dyDescent="0.35">
      <c r="A230">
        <v>69</v>
      </c>
      <c r="B230">
        <v>0.2</v>
      </c>
      <c r="C230">
        <v>243</v>
      </c>
    </row>
    <row r="231" spans="1:3" x14ac:dyDescent="0.35">
      <c r="A231">
        <v>69</v>
      </c>
      <c r="B231">
        <v>0.2</v>
      </c>
      <c r="C231">
        <v>65</v>
      </c>
    </row>
    <row r="232" spans="1:3" x14ac:dyDescent="0.35">
      <c r="A232">
        <v>2</v>
      </c>
      <c r="B232" s="21">
        <v>0.32</v>
      </c>
      <c r="C232">
        <v>0</v>
      </c>
    </row>
    <row r="233" spans="1:3" x14ac:dyDescent="0.35">
      <c r="A233">
        <v>2</v>
      </c>
      <c r="B233" s="21">
        <v>0.32</v>
      </c>
      <c r="C233">
        <v>0</v>
      </c>
    </row>
    <row r="234" spans="1:3" x14ac:dyDescent="0.35">
      <c r="A234">
        <v>2</v>
      </c>
      <c r="B234" s="21">
        <v>0.32</v>
      </c>
      <c r="C234">
        <v>0</v>
      </c>
    </row>
    <row r="235" spans="1:3" x14ac:dyDescent="0.35">
      <c r="A235">
        <v>2</v>
      </c>
      <c r="B235" s="21">
        <v>0.32</v>
      </c>
      <c r="C235">
        <v>0</v>
      </c>
    </row>
    <row r="236" spans="1:3" x14ac:dyDescent="0.35">
      <c r="A236">
        <v>2</v>
      </c>
      <c r="B236" s="21">
        <v>0.32</v>
      </c>
      <c r="C236">
        <v>0</v>
      </c>
    </row>
    <row r="237" spans="1:3" x14ac:dyDescent="0.35">
      <c r="A237">
        <v>2</v>
      </c>
      <c r="B237" s="21">
        <v>0.32</v>
      </c>
      <c r="C237">
        <v>0</v>
      </c>
    </row>
    <row r="238" spans="1:3" x14ac:dyDescent="0.35">
      <c r="A238">
        <v>2</v>
      </c>
      <c r="B238" s="21">
        <v>0.32</v>
      </c>
      <c r="C238">
        <v>0</v>
      </c>
    </row>
    <row r="239" spans="1:3" x14ac:dyDescent="0.35">
      <c r="A239">
        <v>2</v>
      </c>
      <c r="B239" s="21">
        <v>0.32</v>
      </c>
      <c r="C239">
        <v>0</v>
      </c>
    </row>
    <row r="240" spans="1:3" x14ac:dyDescent="0.35">
      <c r="A240">
        <v>2</v>
      </c>
      <c r="B240" s="21">
        <v>0.32</v>
      </c>
      <c r="C240">
        <v>0</v>
      </c>
    </row>
    <row r="241" spans="1:3" x14ac:dyDescent="0.35">
      <c r="A241">
        <v>2</v>
      </c>
      <c r="B241" s="21">
        <v>0.32</v>
      </c>
      <c r="C241">
        <v>0</v>
      </c>
    </row>
    <row r="242" spans="1:3" x14ac:dyDescent="0.35">
      <c r="A242">
        <v>2</v>
      </c>
      <c r="B242" s="21">
        <v>0.32</v>
      </c>
      <c r="C242">
        <v>0</v>
      </c>
    </row>
    <row r="243" spans="1:3" x14ac:dyDescent="0.35">
      <c r="A243">
        <v>10</v>
      </c>
      <c r="B243">
        <v>0.32</v>
      </c>
      <c r="C243">
        <v>0</v>
      </c>
    </row>
    <row r="244" spans="1:3" x14ac:dyDescent="0.35">
      <c r="A244">
        <v>10</v>
      </c>
      <c r="B244">
        <v>0.32</v>
      </c>
      <c r="C244">
        <v>0</v>
      </c>
    </row>
    <row r="245" spans="1:3" x14ac:dyDescent="0.35">
      <c r="A245">
        <v>10</v>
      </c>
      <c r="B245">
        <v>0.32</v>
      </c>
      <c r="C245">
        <v>0</v>
      </c>
    </row>
    <row r="246" spans="1:3" x14ac:dyDescent="0.35">
      <c r="A246">
        <v>10</v>
      </c>
      <c r="B246">
        <v>0.32</v>
      </c>
      <c r="C246">
        <v>0</v>
      </c>
    </row>
    <row r="247" spans="1:3" x14ac:dyDescent="0.35">
      <c r="A247">
        <v>10</v>
      </c>
      <c r="B247">
        <v>0.32</v>
      </c>
      <c r="C247">
        <v>0</v>
      </c>
    </row>
    <row r="248" spans="1:3" x14ac:dyDescent="0.35">
      <c r="A248">
        <v>10</v>
      </c>
      <c r="B248">
        <v>0.32</v>
      </c>
      <c r="C248">
        <v>0</v>
      </c>
    </row>
    <row r="249" spans="1:3" x14ac:dyDescent="0.35">
      <c r="A249">
        <v>10</v>
      </c>
      <c r="B249">
        <v>0.32</v>
      </c>
      <c r="C249">
        <v>0</v>
      </c>
    </row>
    <row r="250" spans="1:3" x14ac:dyDescent="0.35">
      <c r="A250">
        <v>10</v>
      </c>
      <c r="B250">
        <v>0.32</v>
      </c>
      <c r="C250">
        <v>0</v>
      </c>
    </row>
    <row r="251" spans="1:3" x14ac:dyDescent="0.35">
      <c r="A251">
        <v>10</v>
      </c>
      <c r="B251">
        <v>0.32</v>
      </c>
      <c r="C251">
        <v>0</v>
      </c>
    </row>
    <row r="252" spans="1:3" x14ac:dyDescent="0.35">
      <c r="A252">
        <v>10</v>
      </c>
      <c r="B252">
        <v>0.32</v>
      </c>
      <c r="C252">
        <v>0</v>
      </c>
    </row>
    <row r="253" spans="1:3" x14ac:dyDescent="0.35">
      <c r="A253">
        <v>10</v>
      </c>
      <c r="B253">
        <v>0.32</v>
      </c>
      <c r="C253">
        <v>0</v>
      </c>
    </row>
    <row r="254" spans="1:3" x14ac:dyDescent="0.35">
      <c r="A254">
        <v>15</v>
      </c>
      <c r="B254">
        <v>0.32</v>
      </c>
      <c r="C254">
        <v>0</v>
      </c>
    </row>
    <row r="255" spans="1:3" x14ac:dyDescent="0.35">
      <c r="A255">
        <v>15</v>
      </c>
      <c r="B255">
        <v>0.32</v>
      </c>
      <c r="C255">
        <v>0</v>
      </c>
    </row>
    <row r="256" spans="1:3" x14ac:dyDescent="0.35">
      <c r="A256">
        <v>15</v>
      </c>
      <c r="B256">
        <v>0.32</v>
      </c>
      <c r="C256">
        <v>0</v>
      </c>
    </row>
    <row r="257" spans="1:3" x14ac:dyDescent="0.35">
      <c r="A257">
        <v>15</v>
      </c>
      <c r="B257">
        <v>0.32</v>
      </c>
      <c r="C257">
        <v>0</v>
      </c>
    </row>
    <row r="258" spans="1:3" x14ac:dyDescent="0.35">
      <c r="A258">
        <v>15</v>
      </c>
      <c r="B258">
        <v>0.32</v>
      </c>
      <c r="C258">
        <v>0</v>
      </c>
    </row>
    <row r="259" spans="1:3" x14ac:dyDescent="0.35">
      <c r="A259">
        <v>15</v>
      </c>
      <c r="B259">
        <v>0.32</v>
      </c>
      <c r="C259">
        <v>0</v>
      </c>
    </row>
    <row r="260" spans="1:3" x14ac:dyDescent="0.35">
      <c r="A260">
        <v>15</v>
      </c>
      <c r="B260">
        <v>0.32</v>
      </c>
      <c r="C260">
        <v>0</v>
      </c>
    </row>
    <row r="261" spans="1:3" x14ac:dyDescent="0.35">
      <c r="A261">
        <v>15</v>
      </c>
      <c r="B261">
        <v>0.32</v>
      </c>
      <c r="C261">
        <v>0</v>
      </c>
    </row>
    <row r="262" spans="1:3" x14ac:dyDescent="0.35">
      <c r="A262">
        <v>15</v>
      </c>
      <c r="B262">
        <v>0.32</v>
      </c>
      <c r="C262">
        <v>0</v>
      </c>
    </row>
    <row r="263" spans="1:3" x14ac:dyDescent="0.35">
      <c r="A263">
        <v>15</v>
      </c>
      <c r="B263">
        <v>0.32</v>
      </c>
      <c r="C263">
        <v>0</v>
      </c>
    </row>
    <row r="264" spans="1:3" x14ac:dyDescent="0.35">
      <c r="A264">
        <v>15</v>
      </c>
      <c r="B264">
        <v>0.32</v>
      </c>
      <c r="C264">
        <v>0</v>
      </c>
    </row>
    <row r="265" spans="1:3" x14ac:dyDescent="0.35">
      <c r="A265">
        <v>19</v>
      </c>
      <c r="B265">
        <v>0.32</v>
      </c>
      <c r="C265" s="18">
        <v>0</v>
      </c>
    </row>
    <row r="266" spans="1:3" x14ac:dyDescent="0.35">
      <c r="A266">
        <v>19</v>
      </c>
      <c r="B266">
        <v>0.32</v>
      </c>
      <c r="C266" s="18">
        <v>0</v>
      </c>
    </row>
    <row r="267" spans="1:3" x14ac:dyDescent="0.35">
      <c r="A267">
        <v>19</v>
      </c>
      <c r="B267">
        <v>0.32</v>
      </c>
      <c r="C267" s="21">
        <v>8</v>
      </c>
    </row>
    <row r="268" spans="1:3" x14ac:dyDescent="0.35">
      <c r="A268">
        <v>19</v>
      </c>
      <c r="B268">
        <v>0.32</v>
      </c>
      <c r="C268" s="18">
        <v>0</v>
      </c>
    </row>
    <row r="269" spans="1:3" x14ac:dyDescent="0.35">
      <c r="A269">
        <v>19</v>
      </c>
      <c r="B269">
        <v>0.32</v>
      </c>
      <c r="C269" s="18">
        <v>0</v>
      </c>
    </row>
    <row r="270" spans="1:3" x14ac:dyDescent="0.35">
      <c r="A270">
        <v>19</v>
      </c>
      <c r="B270">
        <v>0.32</v>
      </c>
      <c r="C270" s="18">
        <v>0</v>
      </c>
    </row>
    <row r="271" spans="1:3" x14ac:dyDescent="0.35">
      <c r="A271">
        <v>19</v>
      </c>
      <c r="B271">
        <v>0.32</v>
      </c>
      <c r="C271" s="18">
        <v>0</v>
      </c>
    </row>
    <row r="272" spans="1:3" x14ac:dyDescent="0.35">
      <c r="A272">
        <v>19</v>
      </c>
      <c r="B272">
        <v>0.32</v>
      </c>
      <c r="C272" s="18">
        <v>0</v>
      </c>
    </row>
    <row r="273" spans="1:3" x14ac:dyDescent="0.35">
      <c r="A273">
        <v>19</v>
      </c>
      <c r="B273">
        <v>0.32</v>
      </c>
      <c r="C273" s="18">
        <v>0</v>
      </c>
    </row>
    <row r="274" spans="1:3" x14ac:dyDescent="0.35">
      <c r="A274">
        <v>19</v>
      </c>
      <c r="B274">
        <v>0.32</v>
      </c>
      <c r="C274" s="18">
        <v>0</v>
      </c>
    </row>
    <row r="275" spans="1:3" x14ac:dyDescent="0.35">
      <c r="A275">
        <v>19</v>
      </c>
      <c r="B275">
        <v>0.32</v>
      </c>
      <c r="C275" s="43">
        <v>0</v>
      </c>
    </row>
    <row r="276" spans="1:3" x14ac:dyDescent="0.35">
      <c r="A276">
        <v>26</v>
      </c>
      <c r="B276">
        <v>0.32</v>
      </c>
      <c r="C276">
        <v>22</v>
      </c>
    </row>
    <row r="277" spans="1:3" x14ac:dyDescent="0.35">
      <c r="A277">
        <v>26</v>
      </c>
      <c r="B277">
        <v>0.32</v>
      </c>
      <c r="C277">
        <v>22</v>
      </c>
    </row>
    <row r="278" spans="1:3" x14ac:dyDescent="0.35">
      <c r="A278">
        <v>26</v>
      </c>
      <c r="B278">
        <v>0.32</v>
      </c>
      <c r="C278">
        <v>8</v>
      </c>
    </row>
    <row r="279" spans="1:3" x14ac:dyDescent="0.35">
      <c r="A279">
        <v>26</v>
      </c>
      <c r="B279">
        <v>0.32</v>
      </c>
      <c r="C279">
        <v>11</v>
      </c>
    </row>
    <row r="280" spans="1:3" x14ac:dyDescent="0.35">
      <c r="A280">
        <v>26</v>
      </c>
      <c r="B280">
        <v>0.32</v>
      </c>
      <c r="C280">
        <v>12</v>
      </c>
    </row>
    <row r="281" spans="1:3" x14ac:dyDescent="0.35">
      <c r="A281">
        <v>26</v>
      </c>
      <c r="B281">
        <v>0.32</v>
      </c>
      <c r="C281">
        <v>0</v>
      </c>
    </row>
    <row r="282" spans="1:3" x14ac:dyDescent="0.35">
      <c r="A282">
        <v>26</v>
      </c>
      <c r="B282">
        <v>0.32</v>
      </c>
      <c r="C282">
        <v>14</v>
      </c>
    </row>
    <row r="283" spans="1:3" x14ac:dyDescent="0.35">
      <c r="A283">
        <v>26</v>
      </c>
      <c r="B283">
        <v>0.32</v>
      </c>
      <c r="C283">
        <v>14</v>
      </c>
    </row>
    <row r="284" spans="1:3" x14ac:dyDescent="0.35">
      <c r="A284">
        <v>26</v>
      </c>
      <c r="B284">
        <v>0.32</v>
      </c>
      <c r="C284">
        <v>0</v>
      </c>
    </row>
    <row r="285" spans="1:3" x14ac:dyDescent="0.35">
      <c r="A285">
        <v>26</v>
      </c>
      <c r="B285">
        <v>0.32</v>
      </c>
      <c r="C285">
        <v>0</v>
      </c>
    </row>
    <row r="286" spans="1:3" x14ac:dyDescent="0.35">
      <c r="A286">
        <v>26</v>
      </c>
      <c r="B286">
        <v>0.32</v>
      </c>
      <c r="C286" s="42">
        <v>24</v>
      </c>
    </row>
    <row r="287" spans="1:3" x14ac:dyDescent="0.35">
      <c r="A287">
        <v>33</v>
      </c>
      <c r="B287">
        <v>0.32</v>
      </c>
      <c r="C287">
        <v>22</v>
      </c>
    </row>
    <row r="288" spans="1:3" x14ac:dyDescent="0.35">
      <c r="A288">
        <v>33</v>
      </c>
      <c r="B288">
        <v>0.32</v>
      </c>
      <c r="C288">
        <v>22</v>
      </c>
    </row>
    <row r="289" spans="1:3" x14ac:dyDescent="0.35">
      <c r="A289">
        <v>33</v>
      </c>
      <c r="B289">
        <v>0.32</v>
      </c>
      <c r="C289">
        <v>8</v>
      </c>
    </row>
    <row r="290" spans="1:3" x14ac:dyDescent="0.35">
      <c r="A290">
        <v>33</v>
      </c>
      <c r="B290">
        <v>0.32</v>
      </c>
      <c r="C290">
        <v>40</v>
      </c>
    </row>
    <row r="291" spans="1:3" x14ac:dyDescent="0.35">
      <c r="A291">
        <v>33</v>
      </c>
      <c r="B291">
        <v>0.32</v>
      </c>
      <c r="C291">
        <v>35</v>
      </c>
    </row>
    <row r="292" spans="1:3" x14ac:dyDescent="0.35">
      <c r="A292">
        <v>33</v>
      </c>
      <c r="B292">
        <v>0.32</v>
      </c>
      <c r="C292">
        <v>21</v>
      </c>
    </row>
    <row r="293" spans="1:3" x14ac:dyDescent="0.35">
      <c r="A293">
        <v>33</v>
      </c>
      <c r="B293">
        <v>0.32</v>
      </c>
      <c r="C293">
        <v>56</v>
      </c>
    </row>
    <row r="294" spans="1:3" x14ac:dyDescent="0.35">
      <c r="A294">
        <v>33</v>
      </c>
      <c r="B294">
        <v>0.32</v>
      </c>
      <c r="C294">
        <v>48</v>
      </c>
    </row>
    <row r="295" spans="1:3" x14ac:dyDescent="0.35">
      <c r="A295">
        <v>33</v>
      </c>
      <c r="B295">
        <v>0.32</v>
      </c>
      <c r="C295">
        <v>9</v>
      </c>
    </row>
    <row r="296" spans="1:3" x14ac:dyDescent="0.35">
      <c r="A296">
        <v>33</v>
      </c>
      <c r="B296">
        <v>0.32</v>
      </c>
      <c r="C296">
        <v>0</v>
      </c>
    </row>
    <row r="297" spans="1:3" x14ac:dyDescent="0.35">
      <c r="A297">
        <v>33</v>
      </c>
      <c r="B297">
        <v>0.32</v>
      </c>
      <c r="C297" s="42">
        <v>47</v>
      </c>
    </row>
    <row r="298" spans="1:3" x14ac:dyDescent="0.35">
      <c r="A298">
        <v>41</v>
      </c>
      <c r="B298">
        <v>0.32</v>
      </c>
      <c r="C298">
        <v>22</v>
      </c>
    </row>
    <row r="299" spans="1:3" x14ac:dyDescent="0.35">
      <c r="A299">
        <v>41</v>
      </c>
      <c r="B299">
        <v>0.32</v>
      </c>
      <c r="C299">
        <v>22</v>
      </c>
    </row>
    <row r="300" spans="1:3" x14ac:dyDescent="0.35">
      <c r="A300">
        <v>41</v>
      </c>
      <c r="B300">
        <v>0.32</v>
      </c>
      <c r="C300">
        <v>43</v>
      </c>
    </row>
    <row r="301" spans="1:3" x14ac:dyDescent="0.35">
      <c r="A301">
        <v>41</v>
      </c>
      <c r="B301">
        <v>0.32</v>
      </c>
      <c r="C301">
        <v>41</v>
      </c>
    </row>
    <row r="302" spans="1:3" x14ac:dyDescent="0.35">
      <c r="A302">
        <v>41</v>
      </c>
      <c r="B302">
        <v>0.32</v>
      </c>
      <c r="C302">
        <v>41</v>
      </c>
    </row>
    <row r="303" spans="1:3" x14ac:dyDescent="0.35">
      <c r="A303">
        <v>41</v>
      </c>
      <c r="B303">
        <v>0.32</v>
      </c>
      <c r="C303">
        <v>21</v>
      </c>
    </row>
    <row r="304" spans="1:3" x14ac:dyDescent="0.35">
      <c r="A304">
        <v>41</v>
      </c>
      <c r="B304">
        <v>0.32</v>
      </c>
      <c r="C304">
        <v>79</v>
      </c>
    </row>
    <row r="305" spans="1:3" x14ac:dyDescent="0.35">
      <c r="A305">
        <v>41</v>
      </c>
      <c r="B305">
        <v>0.32</v>
      </c>
      <c r="C305">
        <v>50</v>
      </c>
    </row>
    <row r="306" spans="1:3" x14ac:dyDescent="0.35">
      <c r="A306">
        <v>41</v>
      </c>
      <c r="B306">
        <v>0.32</v>
      </c>
      <c r="C306">
        <v>69</v>
      </c>
    </row>
    <row r="307" spans="1:3" x14ac:dyDescent="0.35">
      <c r="A307">
        <v>41</v>
      </c>
      <c r="B307">
        <v>0.32</v>
      </c>
      <c r="C307">
        <v>22</v>
      </c>
    </row>
    <row r="308" spans="1:3" x14ac:dyDescent="0.35">
      <c r="A308">
        <v>41</v>
      </c>
      <c r="B308">
        <v>0.32</v>
      </c>
      <c r="C308" s="42">
        <v>47</v>
      </c>
    </row>
    <row r="309" spans="1:3" x14ac:dyDescent="0.35">
      <c r="A309">
        <v>47</v>
      </c>
      <c r="B309">
        <v>0.32</v>
      </c>
      <c r="C309">
        <v>101</v>
      </c>
    </row>
    <row r="310" spans="1:3" x14ac:dyDescent="0.35">
      <c r="A310">
        <v>47</v>
      </c>
      <c r="B310">
        <v>0.32</v>
      </c>
      <c r="C310">
        <v>22</v>
      </c>
    </row>
    <row r="311" spans="1:3" x14ac:dyDescent="0.35">
      <c r="A311">
        <v>47</v>
      </c>
      <c r="B311">
        <v>0.32</v>
      </c>
      <c r="C311">
        <v>43</v>
      </c>
    </row>
    <row r="312" spans="1:3" x14ac:dyDescent="0.35">
      <c r="A312">
        <v>47</v>
      </c>
      <c r="B312">
        <v>0.32</v>
      </c>
      <c r="C312">
        <v>41</v>
      </c>
    </row>
    <row r="313" spans="1:3" x14ac:dyDescent="0.35">
      <c r="A313">
        <v>47</v>
      </c>
      <c r="B313">
        <v>0.32</v>
      </c>
      <c r="C313">
        <v>42</v>
      </c>
    </row>
    <row r="314" spans="1:3" x14ac:dyDescent="0.35">
      <c r="A314">
        <v>47</v>
      </c>
      <c r="B314">
        <v>0.32</v>
      </c>
      <c r="C314">
        <v>21</v>
      </c>
    </row>
    <row r="315" spans="1:3" x14ac:dyDescent="0.35">
      <c r="A315">
        <v>47</v>
      </c>
      <c r="B315">
        <v>0.32</v>
      </c>
      <c r="C315">
        <v>84</v>
      </c>
    </row>
    <row r="316" spans="1:3" x14ac:dyDescent="0.35">
      <c r="A316">
        <v>47</v>
      </c>
      <c r="B316">
        <v>0.32</v>
      </c>
      <c r="C316">
        <v>50</v>
      </c>
    </row>
    <row r="317" spans="1:3" x14ac:dyDescent="0.35">
      <c r="A317">
        <v>47</v>
      </c>
      <c r="B317">
        <v>0.32</v>
      </c>
      <c r="C317">
        <v>133</v>
      </c>
    </row>
    <row r="318" spans="1:3" x14ac:dyDescent="0.35">
      <c r="A318">
        <v>47</v>
      </c>
      <c r="B318">
        <v>0.32</v>
      </c>
      <c r="C318">
        <v>22</v>
      </c>
    </row>
    <row r="319" spans="1:3" x14ac:dyDescent="0.35">
      <c r="A319">
        <v>47</v>
      </c>
      <c r="B319">
        <v>0.32</v>
      </c>
      <c r="C319" s="42">
        <v>47</v>
      </c>
    </row>
    <row r="320" spans="1:3" x14ac:dyDescent="0.35">
      <c r="A320">
        <v>55</v>
      </c>
      <c r="B320">
        <v>0.32</v>
      </c>
      <c r="C320">
        <v>101</v>
      </c>
    </row>
    <row r="321" spans="1:3" x14ac:dyDescent="0.35">
      <c r="A321">
        <v>55</v>
      </c>
      <c r="B321">
        <v>0.32</v>
      </c>
      <c r="C321">
        <v>22</v>
      </c>
    </row>
    <row r="322" spans="1:3" x14ac:dyDescent="0.35">
      <c r="A322">
        <v>55</v>
      </c>
      <c r="B322">
        <v>0.32</v>
      </c>
      <c r="C322">
        <v>43</v>
      </c>
    </row>
    <row r="323" spans="1:3" x14ac:dyDescent="0.35">
      <c r="A323">
        <v>55</v>
      </c>
      <c r="B323">
        <v>0.32</v>
      </c>
      <c r="C323">
        <v>56</v>
      </c>
    </row>
    <row r="324" spans="1:3" x14ac:dyDescent="0.35">
      <c r="A324">
        <v>55</v>
      </c>
      <c r="B324">
        <v>0.32</v>
      </c>
      <c r="C324">
        <v>42</v>
      </c>
    </row>
    <row r="325" spans="1:3" x14ac:dyDescent="0.35">
      <c r="A325">
        <v>55</v>
      </c>
      <c r="B325">
        <v>0.32</v>
      </c>
      <c r="C325">
        <v>33</v>
      </c>
    </row>
    <row r="326" spans="1:3" x14ac:dyDescent="0.35">
      <c r="A326">
        <v>55</v>
      </c>
      <c r="B326">
        <v>0.32</v>
      </c>
      <c r="C326">
        <v>84</v>
      </c>
    </row>
    <row r="327" spans="1:3" x14ac:dyDescent="0.35">
      <c r="A327">
        <v>55</v>
      </c>
      <c r="B327">
        <v>0.32</v>
      </c>
      <c r="C327">
        <v>50</v>
      </c>
    </row>
    <row r="328" spans="1:3" x14ac:dyDescent="0.35">
      <c r="A328">
        <v>55</v>
      </c>
      <c r="B328">
        <v>0.32</v>
      </c>
      <c r="C328">
        <v>133</v>
      </c>
    </row>
    <row r="329" spans="1:3" x14ac:dyDescent="0.35">
      <c r="A329">
        <v>55</v>
      </c>
      <c r="B329">
        <v>0.32</v>
      </c>
      <c r="C329">
        <v>32</v>
      </c>
    </row>
    <row r="330" spans="1:3" x14ac:dyDescent="0.35">
      <c r="A330">
        <v>55</v>
      </c>
      <c r="B330">
        <v>0.32</v>
      </c>
      <c r="C330" s="42">
        <v>73</v>
      </c>
    </row>
    <row r="331" spans="1:3" x14ac:dyDescent="0.35">
      <c r="A331">
        <v>69</v>
      </c>
      <c r="B331">
        <v>0.32</v>
      </c>
      <c r="C331">
        <v>101</v>
      </c>
    </row>
    <row r="332" spans="1:3" x14ac:dyDescent="0.35">
      <c r="A332">
        <v>69</v>
      </c>
      <c r="B332">
        <v>0.32</v>
      </c>
      <c r="C332">
        <v>22</v>
      </c>
    </row>
    <row r="333" spans="1:3" x14ac:dyDescent="0.35">
      <c r="A333">
        <v>69</v>
      </c>
      <c r="B333">
        <v>0.32</v>
      </c>
      <c r="C333">
        <v>133</v>
      </c>
    </row>
    <row r="334" spans="1:3" x14ac:dyDescent="0.35">
      <c r="A334">
        <v>69</v>
      </c>
      <c r="B334">
        <v>0.32</v>
      </c>
      <c r="C334">
        <v>56</v>
      </c>
    </row>
    <row r="335" spans="1:3" x14ac:dyDescent="0.35">
      <c r="A335">
        <v>69</v>
      </c>
      <c r="B335">
        <v>0.32</v>
      </c>
      <c r="C335">
        <v>42</v>
      </c>
    </row>
    <row r="336" spans="1:3" x14ac:dyDescent="0.35">
      <c r="A336">
        <v>69</v>
      </c>
      <c r="B336">
        <v>0.32</v>
      </c>
      <c r="C336">
        <v>33</v>
      </c>
    </row>
    <row r="337" spans="1:3" x14ac:dyDescent="0.35">
      <c r="A337">
        <v>69</v>
      </c>
      <c r="B337">
        <v>0.32</v>
      </c>
      <c r="C337">
        <v>84</v>
      </c>
    </row>
    <row r="338" spans="1:3" x14ac:dyDescent="0.35">
      <c r="A338">
        <v>69</v>
      </c>
      <c r="B338">
        <v>0.32</v>
      </c>
      <c r="C338">
        <v>50</v>
      </c>
    </row>
    <row r="339" spans="1:3" x14ac:dyDescent="0.35">
      <c r="A339">
        <v>69</v>
      </c>
      <c r="B339">
        <v>0.32</v>
      </c>
      <c r="C339">
        <v>133</v>
      </c>
    </row>
    <row r="340" spans="1:3" x14ac:dyDescent="0.35">
      <c r="A340">
        <v>69</v>
      </c>
      <c r="B340">
        <v>0.32</v>
      </c>
      <c r="C340">
        <v>72</v>
      </c>
    </row>
    <row r="341" spans="1:3" x14ac:dyDescent="0.35">
      <c r="A341">
        <v>69</v>
      </c>
      <c r="B341">
        <v>0.32</v>
      </c>
      <c r="C341" s="42">
        <v>73</v>
      </c>
    </row>
    <row r="342" spans="1:3" x14ac:dyDescent="0.35">
      <c r="A342">
        <v>2</v>
      </c>
      <c r="B342" s="21">
        <v>0.48</v>
      </c>
      <c r="C342">
        <v>0</v>
      </c>
    </row>
    <row r="343" spans="1:3" x14ac:dyDescent="0.35">
      <c r="A343">
        <v>2</v>
      </c>
      <c r="B343" s="21">
        <v>0.48</v>
      </c>
      <c r="C343">
        <v>0</v>
      </c>
    </row>
    <row r="344" spans="1:3" x14ac:dyDescent="0.35">
      <c r="A344">
        <v>2</v>
      </c>
      <c r="B344" s="21">
        <v>0.48</v>
      </c>
      <c r="C344">
        <v>0</v>
      </c>
    </row>
    <row r="345" spans="1:3" x14ac:dyDescent="0.35">
      <c r="A345">
        <v>2</v>
      </c>
      <c r="B345" s="21">
        <v>0.48</v>
      </c>
      <c r="C345">
        <v>0</v>
      </c>
    </row>
    <row r="346" spans="1:3" x14ac:dyDescent="0.35">
      <c r="A346">
        <v>2</v>
      </c>
      <c r="B346" s="21">
        <v>0.48</v>
      </c>
      <c r="C346">
        <v>0</v>
      </c>
    </row>
    <row r="347" spans="1:3" x14ac:dyDescent="0.35">
      <c r="A347">
        <v>2</v>
      </c>
      <c r="B347" s="21">
        <v>0.48</v>
      </c>
      <c r="C347">
        <v>0</v>
      </c>
    </row>
    <row r="348" spans="1:3" x14ac:dyDescent="0.35">
      <c r="A348">
        <v>2</v>
      </c>
      <c r="B348" s="21">
        <v>0.48</v>
      </c>
      <c r="C348">
        <v>0</v>
      </c>
    </row>
    <row r="349" spans="1:3" x14ac:dyDescent="0.35">
      <c r="A349">
        <v>2</v>
      </c>
      <c r="B349" s="21">
        <v>0.48</v>
      </c>
      <c r="C349">
        <v>0</v>
      </c>
    </row>
    <row r="350" spans="1:3" x14ac:dyDescent="0.35">
      <c r="A350">
        <v>2</v>
      </c>
      <c r="B350" s="21">
        <v>0.48</v>
      </c>
      <c r="C350">
        <v>0</v>
      </c>
    </row>
    <row r="351" spans="1:3" x14ac:dyDescent="0.35">
      <c r="A351">
        <v>2</v>
      </c>
      <c r="B351" s="21">
        <v>0.48</v>
      </c>
      <c r="C351">
        <v>0</v>
      </c>
    </row>
    <row r="352" spans="1:3" x14ac:dyDescent="0.35">
      <c r="A352">
        <v>2</v>
      </c>
      <c r="B352" s="21">
        <v>0.48</v>
      </c>
      <c r="C352">
        <v>0</v>
      </c>
    </row>
    <row r="353" spans="1:3" x14ac:dyDescent="0.35">
      <c r="A353">
        <v>10</v>
      </c>
      <c r="B353" s="21">
        <v>0.48</v>
      </c>
      <c r="C353">
        <v>0</v>
      </c>
    </row>
    <row r="354" spans="1:3" x14ac:dyDescent="0.35">
      <c r="A354">
        <v>10</v>
      </c>
      <c r="B354" s="21">
        <v>0.48</v>
      </c>
      <c r="C354">
        <v>0</v>
      </c>
    </row>
    <row r="355" spans="1:3" x14ac:dyDescent="0.35">
      <c r="A355">
        <v>10</v>
      </c>
      <c r="B355" s="21">
        <v>0.48</v>
      </c>
      <c r="C355">
        <v>0</v>
      </c>
    </row>
    <row r="356" spans="1:3" x14ac:dyDescent="0.35">
      <c r="A356">
        <v>10</v>
      </c>
      <c r="B356" s="21">
        <v>0.48</v>
      </c>
      <c r="C356">
        <v>0</v>
      </c>
    </row>
    <row r="357" spans="1:3" x14ac:dyDescent="0.35">
      <c r="A357">
        <v>10</v>
      </c>
      <c r="B357" s="21">
        <v>0.48</v>
      </c>
      <c r="C357">
        <v>0</v>
      </c>
    </row>
    <row r="358" spans="1:3" x14ac:dyDescent="0.35">
      <c r="A358">
        <v>10</v>
      </c>
      <c r="B358" s="21">
        <v>0.48</v>
      </c>
      <c r="C358">
        <v>0</v>
      </c>
    </row>
    <row r="359" spans="1:3" x14ac:dyDescent="0.35">
      <c r="A359">
        <v>10</v>
      </c>
      <c r="B359" s="21">
        <v>0.48</v>
      </c>
      <c r="C359">
        <v>0</v>
      </c>
    </row>
    <row r="360" spans="1:3" x14ac:dyDescent="0.35">
      <c r="A360">
        <v>10</v>
      </c>
      <c r="B360" s="21">
        <v>0.48</v>
      </c>
      <c r="C360">
        <v>0</v>
      </c>
    </row>
    <row r="361" spans="1:3" x14ac:dyDescent="0.35">
      <c r="A361">
        <v>10</v>
      </c>
      <c r="B361" s="21">
        <v>0.48</v>
      </c>
      <c r="C361">
        <v>0</v>
      </c>
    </row>
    <row r="362" spans="1:3" x14ac:dyDescent="0.35">
      <c r="A362">
        <v>10</v>
      </c>
      <c r="B362" s="21">
        <v>0.48</v>
      </c>
      <c r="C362">
        <v>0</v>
      </c>
    </row>
    <row r="363" spans="1:3" x14ac:dyDescent="0.35">
      <c r="A363">
        <v>10</v>
      </c>
      <c r="B363" s="21">
        <v>0.48</v>
      </c>
      <c r="C363">
        <v>0</v>
      </c>
    </row>
    <row r="364" spans="1:3" x14ac:dyDescent="0.35">
      <c r="A364">
        <v>15</v>
      </c>
      <c r="B364" s="21">
        <v>0.48</v>
      </c>
      <c r="C364">
        <v>0</v>
      </c>
    </row>
    <row r="365" spans="1:3" x14ac:dyDescent="0.35">
      <c r="A365">
        <v>15</v>
      </c>
      <c r="B365" s="21">
        <v>0.48</v>
      </c>
      <c r="C365">
        <v>0</v>
      </c>
    </row>
    <row r="366" spans="1:3" x14ac:dyDescent="0.35">
      <c r="A366">
        <v>15</v>
      </c>
      <c r="B366" s="21">
        <v>0.48</v>
      </c>
      <c r="C366">
        <v>0</v>
      </c>
    </row>
    <row r="367" spans="1:3" x14ac:dyDescent="0.35">
      <c r="A367">
        <v>15</v>
      </c>
      <c r="B367" s="21">
        <v>0.48</v>
      </c>
      <c r="C367">
        <v>0</v>
      </c>
    </row>
    <row r="368" spans="1:3" x14ac:dyDescent="0.35">
      <c r="A368">
        <v>15</v>
      </c>
      <c r="B368" s="21">
        <v>0.48</v>
      </c>
      <c r="C368">
        <v>0</v>
      </c>
    </row>
    <row r="369" spans="1:3" x14ac:dyDescent="0.35">
      <c r="A369">
        <v>15</v>
      </c>
      <c r="B369" s="21">
        <v>0.48</v>
      </c>
      <c r="C369">
        <v>0</v>
      </c>
    </row>
    <row r="370" spans="1:3" x14ac:dyDescent="0.35">
      <c r="A370">
        <v>15</v>
      </c>
      <c r="B370" s="21">
        <v>0.48</v>
      </c>
      <c r="C370">
        <v>0</v>
      </c>
    </row>
    <row r="371" spans="1:3" x14ac:dyDescent="0.35">
      <c r="A371">
        <v>15</v>
      </c>
      <c r="B371" s="21">
        <v>0.48</v>
      </c>
      <c r="C371">
        <v>0</v>
      </c>
    </row>
    <row r="372" spans="1:3" x14ac:dyDescent="0.35">
      <c r="A372">
        <v>15</v>
      </c>
      <c r="B372" s="21">
        <v>0.48</v>
      </c>
      <c r="C372">
        <v>0</v>
      </c>
    </row>
    <row r="373" spans="1:3" x14ac:dyDescent="0.35">
      <c r="A373">
        <v>15</v>
      </c>
      <c r="B373" s="21">
        <v>0.48</v>
      </c>
      <c r="C373">
        <v>0</v>
      </c>
    </row>
    <row r="374" spans="1:3" x14ac:dyDescent="0.35">
      <c r="A374">
        <v>15</v>
      </c>
      <c r="B374" s="21">
        <v>0.48</v>
      </c>
      <c r="C374">
        <v>0</v>
      </c>
    </row>
    <row r="375" spans="1:3" x14ac:dyDescent="0.35">
      <c r="A375">
        <v>19</v>
      </c>
      <c r="B375">
        <v>0.48</v>
      </c>
      <c r="C375" s="18">
        <v>0</v>
      </c>
    </row>
    <row r="376" spans="1:3" x14ac:dyDescent="0.35">
      <c r="A376">
        <v>19</v>
      </c>
      <c r="B376">
        <v>0.48</v>
      </c>
      <c r="C376" s="18">
        <v>0</v>
      </c>
    </row>
    <row r="377" spans="1:3" x14ac:dyDescent="0.35">
      <c r="A377">
        <v>19</v>
      </c>
      <c r="B377">
        <v>0.48</v>
      </c>
      <c r="C377" s="18">
        <v>0</v>
      </c>
    </row>
    <row r="378" spans="1:3" x14ac:dyDescent="0.35">
      <c r="A378">
        <v>19</v>
      </c>
      <c r="B378">
        <v>0.48</v>
      </c>
      <c r="C378" s="18">
        <v>0</v>
      </c>
    </row>
    <row r="379" spans="1:3" x14ac:dyDescent="0.35">
      <c r="A379">
        <v>19</v>
      </c>
      <c r="B379">
        <v>0.48</v>
      </c>
      <c r="C379" s="18">
        <v>0</v>
      </c>
    </row>
    <row r="380" spans="1:3" x14ac:dyDescent="0.35">
      <c r="A380">
        <v>19</v>
      </c>
      <c r="B380">
        <v>0.48</v>
      </c>
      <c r="C380" s="18">
        <v>0</v>
      </c>
    </row>
    <row r="381" spans="1:3" x14ac:dyDescent="0.35">
      <c r="A381">
        <v>19</v>
      </c>
      <c r="B381">
        <v>0.48</v>
      </c>
      <c r="C381" s="18">
        <v>0</v>
      </c>
    </row>
    <row r="382" spans="1:3" x14ac:dyDescent="0.35">
      <c r="A382">
        <v>19</v>
      </c>
      <c r="B382">
        <v>0.48</v>
      </c>
      <c r="C382" s="18">
        <v>0</v>
      </c>
    </row>
    <row r="383" spans="1:3" x14ac:dyDescent="0.35">
      <c r="A383">
        <v>19</v>
      </c>
      <c r="B383">
        <v>0.48</v>
      </c>
      <c r="C383" s="18">
        <v>0</v>
      </c>
    </row>
    <row r="384" spans="1:3" x14ac:dyDescent="0.35">
      <c r="A384">
        <v>19</v>
      </c>
      <c r="B384">
        <v>0.48</v>
      </c>
      <c r="C384" s="18">
        <v>0</v>
      </c>
    </row>
    <row r="385" spans="1:3" x14ac:dyDescent="0.35">
      <c r="A385">
        <v>19</v>
      </c>
      <c r="B385">
        <v>0.48</v>
      </c>
      <c r="C385" s="43">
        <v>0</v>
      </c>
    </row>
    <row r="386" spans="1:3" x14ac:dyDescent="0.35">
      <c r="A386">
        <v>26</v>
      </c>
      <c r="B386">
        <v>0.48</v>
      </c>
      <c r="C386">
        <v>0</v>
      </c>
    </row>
    <row r="387" spans="1:3" x14ac:dyDescent="0.35">
      <c r="A387">
        <v>26</v>
      </c>
      <c r="B387">
        <v>0.48</v>
      </c>
      <c r="C387">
        <v>10</v>
      </c>
    </row>
    <row r="388" spans="1:3" x14ac:dyDescent="0.35">
      <c r="A388">
        <v>26</v>
      </c>
      <c r="B388">
        <v>0.48</v>
      </c>
      <c r="C388">
        <v>28</v>
      </c>
    </row>
    <row r="389" spans="1:3" x14ac:dyDescent="0.35">
      <c r="A389">
        <v>26</v>
      </c>
      <c r="B389">
        <v>0.48</v>
      </c>
      <c r="C389">
        <v>0</v>
      </c>
    </row>
    <row r="390" spans="1:3" x14ac:dyDescent="0.35">
      <c r="A390">
        <v>26</v>
      </c>
      <c r="B390">
        <v>0.48</v>
      </c>
      <c r="C390">
        <v>24</v>
      </c>
    </row>
    <row r="391" spans="1:3" x14ac:dyDescent="0.35">
      <c r="A391">
        <v>26</v>
      </c>
      <c r="B391">
        <v>0.48</v>
      </c>
      <c r="C391">
        <v>0</v>
      </c>
    </row>
    <row r="392" spans="1:3" x14ac:dyDescent="0.35">
      <c r="A392">
        <v>26</v>
      </c>
      <c r="B392">
        <v>0.48</v>
      </c>
      <c r="C392">
        <v>0</v>
      </c>
    </row>
    <row r="393" spans="1:3" x14ac:dyDescent="0.35">
      <c r="A393">
        <v>26</v>
      </c>
      <c r="B393">
        <v>0.48</v>
      </c>
      <c r="C393">
        <v>0</v>
      </c>
    </row>
    <row r="394" spans="1:3" x14ac:dyDescent="0.35">
      <c r="A394">
        <v>26</v>
      </c>
      <c r="B394">
        <v>0.48</v>
      </c>
      <c r="C394">
        <v>0</v>
      </c>
    </row>
    <row r="395" spans="1:3" x14ac:dyDescent="0.35">
      <c r="A395">
        <v>26</v>
      </c>
      <c r="B395">
        <v>0.48</v>
      </c>
      <c r="C395">
        <v>0</v>
      </c>
    </row>
    <row r="396" spans="1:3" x14ac:dyDescent="0.35">
      <c r="A396">
        <v>26</v>
      </c>
      <c r="B396">
        <v>0.48</v>
      </c>
      <c r="C396" s="42">
        <v>25</v>
      </c>
    </row>
    <row r="397" spans="1:3" x14ac:dyDescent="0.35">
      <c r="A397">
        <v>33</v>
      </c>
      <c r="B397">
        <v>0.48</v>
      </c>
      <c r="C397">
        <v>10</v>
      </c>
    </row>
    <row r="398" spans="1:3" x14ac:dyDescent="0.35">
      <c r="A398">
        <v>33</v>
      </c>
      <c r="B398">
        <v>0.48</v>
      </c>
      <c r="C398">
        <v>21</v>
      </c>
    </row>
    <row r="399" spans="1:3" x14ac:dyDescent="0.35">
      <c r="A399">
        <v>33</v>
      </c>
      <c r="B399">
        <v>0.48</v>
      </c>
      <c r="C399">
        <v>28</v>
      </c>
    </row>
    <row r="400" spans="1:3" x14ac:dyDescent="0.35">
      <c r="A400">
        <v>33</v>
      </c>
      <c r="B400">
        <v>0.48</v>
      </c>
      <c r="C400">
        <v>0</v>
      </c>
    </row>
    <row r="401" spans="1:3" x14ac:dyDescent="0.35">
      <c r="A401">
        <v>33</v>
      </c>
      <c r="B401">
        <v>0.48</v>
      </c>
      <c r="C401">
        <v>90</v>
      </c>
    </row>
    <row r="402" spans="1:3" x14ac:dyDescent="0.35">
      <c r="A402">
        <v>33</v>
      </c>
      <c r="B402">
        <v>0.48</v>
      </c>
      <c r="C402">
        <v>0</v>
      </c>
    </row>
    <row r="403" spans="1:3" x14ac:dyDescent="0.35">
      <c r="A403">
        <v>33</v>
      </c>
      <c r="B403">
        <v>0.48</v>
      </c>
      <c r="C403">
        <v>0</v>
      </c>
    </row>
    <row r="404" spans="1:3" x14ac:dyDescent="0.35">
      <c r="A404">
        <v>33</v>
      </c>
      <c r="B404">
        <v>0.48</v>
      </c>
      <c r="C404">
        <v>14</v>
      </c>
    </row>
    <row r="405" spans="1:3" x14ac:dyDescent="0.35">
      <c r="A405">
        <v>33</v>
      </c>
      <c r="B405">
        <v>0.48</v>
      </c>
      <c r="C405">
        <v>20</v>
      </c>
    </row>
    <row r="406" spans="1:3" x14ac:dyDescent="0.35">
      <c r="A406">
        <v>33</v>
      </c>
      <c r="B406">
        <v>0.48</v>
      </c>
      <c r="C406">
        <v>0</v>
      </c>
    </row>
    <row r="407" spans="1:3" x14ac:dyDescent="0.35">
      <c r="A407">
        <v>33</v>
      </c>
      <c r="B407">
        <v>0.48</v>
      </c>
      <c r="C407" s="42">
        <v>52</v>
      </c>
    </row>
    <row r="408" spans="1:3" x14ac:dyDescent="0.35">
      <c r="A408">
        <v>41</v>
      </c>
      <c r="B408">
        <v>0.48</v>
      </c>
      <c r="C408">
        <v>36</v>
      </c>
    </row>
    <row r="409" spans="1:3" x14ac:dyDescent="0.35">
      <c r="A409">
        <v>41</v>
      </c>
      <c r="B409">
        <v>0.48</v>
      </c>
      <c r="C409">
        <v>21</v>
      </c>
    </row>
    <row r="410" spans="1:3" x14ac:dyDescent="0.35">
      <c r="A410">
        <v>41</v>
      </c>
      <c r="B410">
        <v>0.48</v>
      </c>
      <c r="C410">
        <v>46</v>
      </c>
    </row>
    <row r="411" spans="1:3" x14ac:dyDescent="0.35">
      <c r="A411">
        <v>41</v>
      </c>
      <c r="B411">
        <v>0.48</v>
      </c>
      <c r="C411">
        <v>0</v>
      </c>
    </row>
    <row r="412" spans="1:3" x14ac:dyDescent="0.35">
      <c r="A412">
        <v>41</v>
      </c>
      <c r="B412">
        <v>0.48</v>
      </c>
      <c r="C412">
        <v>90</v>
      </c>
    </row>
    <row r="413" spans="1:3" x14ac:dyDescent="0.35">
      <c r="A413">
        <v>41</v>
      </c>
      <c r="B413">
        <v>0.48</v>
      </c>
      <c r="C413">
        <v>0</v>
      </c>
    </row>
    <row r="414" spans="1:3" x14ac:dyDescent="0.35">
      <c r="A414">
        <v>41</v>
      </c>
      <c r="B414">
        <v>0.48</v>
      </c>
      <c r="C414">
        <v>0</v>
      </c>
    </row>
    <row r="415" spans="1:3" x14ac:dyDescent="0.35">
      <c r="A415">
        <v>41</v>
      </c>
      <c r="B415">
        <v>0.48</v>
      </c>
      <c r="C415">
        <v>24</v>
      </c>
    </row>
    <row r="416" spans="1:3" x14ac:dyDescent="0.35">
      <c r="A416">
        <v>41</v>
      </c>
      <c r="B416">
        <v>0.48</v>
      </c>
      <c r="C416">
        <v>20</v>
      </c>
    </row>
    <row r="417" spans="1:3" x14ac:dyDescent="0.35">
      <c r="A417">
        <v>41</v>
      </c>
      <c r="B417">
        <v>0.48</v>
      </c>
      <c r="C417">
        <v>0</v>
      </c>
    </row>
    <row r="418" spans="1:3" x14ac:dyDescent="0.35">
      <c r="A418">
        <v>41</v>
      </c>
      <c r="B418">
        <v>0.48</v>
      </c>
      <c r="C418" s="42">
        <v>74</v>
      </c>
    </row>
    <row r="419" spans="1:3" x14ac:dyDescent="0.35">
      <c r="A419">
        <v>47</v>
      </c>
      <c r="B419">
        <v>0.48</v>
      </c>
      <c r="C419">
        <v>36</v>
      </c>
    </row>
    <row r="420" spans="1:3" x14ac:dyDescent="0.35">
      <c r="A420">
        <v>47</v>
      </c>
      <c r="B420">
        <v>0.48</v>
      </c>
      <c r="C420">
        <v>21</v>
      </c>
    </row>
    <row r="421" spans="1:3" x14ac:dyDescent="0.35">
      <c r="A421">
        <v>47</v>
      </c>
      <c r="B421">
        <v>0.48</v>
      </c>
      <c r="C421">
        <v>116</v>
      </c>
    </row>
    <row r="422" spans="1:3" x14ac:dyDescent="0.35">
      <c r="A422">
        <v>47</v>
      </c>
      <c r="B422">
        <v>0.48</v>
      </c>
      <c r="C422">
        <v>32</v>
      </c>
    </row>
    <row r="423" spans="1:3" x14ac:dyDescent="0.35">
      <c r="A423">
        <v>47</v>
      </c>
      <c r="B423">
        <v>0.48</v>
      </c>
      <c r="C423">
        <v>180</v>
      </c>
    </row>
    <row r="424" spans="1:3" x14ac:dyDescent="0.35">
      <c r="A424">
        <v>47</v>
      </c>
      <c r="B424">
        <v>0.48</v>
      </c>
      <c r="C424">
        <v>0</v>
      </c>
    </row>
    <row r="425" spans="1:3" x14ac:dyDescent="0.35">
      <c r="A425">
        <v>47</v>
      </c>
      <c r="B425">
        <v>0.48</v>
      </c>
      <c r="C425">
        <v>0</v>
      </c>
    </row>
    <row r="426" spans="1:3" x14ac:dyDescent="0.35">
      <c r="A426">
        <v>47</v>
      </c>
      <c r="B426">
        <v>0.48</v>
      </c>
      <c r="C426">
        <v>24</v>
      </c>
    </row>
    <row r="427" spans="1:3" x14ac:dyDescent="0.35">
      <c r="A427">
        <v>47</v>
      </c>
      <c r="B427">
        <v>0.48</v>
      </c>
      <c r="C427">
        <v>20</v>
      </c>
    </row>
    <row r="428" spans="1:3" x14ac:dyDescent="0.35">
      <c r="A428">
        <v>47</v>
      </c>
      <c r="B428">
        <v>0.48</v>
      </c>
      <c r="C428">
        <v>17</v>
      </c>
    </row>
    <row r="429" spans="1:3" x14ac:dyDescent="0.35">
      <c r="A429">
        <v>47</v>
      </c>
      <c r="B429">
        <v>0.48</v>
      </c>
      <c r="C429" s="42">
        <v>152</v>
      </c>
    </row>
    <row r="430" spans="1:3" x14ac:dyDescent="0.35">
      <c r="A430">
        <v>55</v>
      </c>
      <c r="B430">
        <v>0.48</v>
      </c>
      <c r="C430">
        <v>36</v>
      </c>
    </row>
    <row r="431" spans="1:3" x14ac:dyDescent="0.35">
      <c r="A431">
        <v>55</v>
      </c>
      <c r="B431">
        <v>0.48</v>
      </c>
      <c r="C431">
        <v>21</v>
      </c>
    </row>
    <row r="432" spans="1:3" x14ac:dyDescent="0.35">
      <c r="A432">
        <v>55</v>
      </c>
      <c r="B432">
        <v>0.48</v>
      </c>
      <c r="C432">
        <v>116</v>
      </c>
    </row>
    <row r="433" spans="1:3" x14ac:dyDescent="0.35">
      <c r="A433">
        <v>55</v>
      </c>
      <c r="B433">
        <v>0.48</v>
      </c>
      <c r="C433">
        <v>32</v>
      </c>
    </row>
    <row r="434" spans="1:3" x14ac:dyDescent="0.35">
      <c r="A434">
        <v>55</v>
      </c>
      <c r="B434">
        <v>0.48</v>
      </c>
      <c r="C434">
        <v>180</v>
      </c>
    </row>
    <row r="435" spans="1:3" x14ac:dyDescent="0.35">
      <c r="A435">
        <v>55</v>
      </c>
      <c r="B435">
        <v>0.48</v>
      </c>
      <c r="C435">
        <v>0</v>
      </c>
    </row>
    <row r="436" spans="1:3" x14ac:dyDescent="0.35">
      <c r="A436">
        <v>55</v>
      </c>
      <c r="B436">
        <v>0.48</v>
      </c>
      <c r="C436">
        <v>0</v>
      </c>
    </row>
    <row r="437" spans="1:3" x14ac:dyDescent="0.35">
      <c r="A437">
        <v>55</v>
      </c>
      <c r="B437">
        <v>0.48</v>
      </c>
      <c r="C437">
        <v>24</v>
      </c>
    </row>
    <row r="438" spans="1:3" x14ac:dyDescent="0.35">
      <c r="A438">
        <v>55</v>
      </c>
      <c r="B438">
        <v>0.48</v>
      </c>
      <c r="C438">
        <v>20</v>
      </c>
    </row>
    <row r="439" spans="1:3" x14ac:dyDescent="0.35">
      <c r="A439">
        <v>55</v>
      </c>
      <c r="B439">
        <v>0.48</v>
      </c>
      <c r="C439">
        <v>17</v>
      </c>
    </row>
    <row r="440" spans="1:3" x14ac:dyDescent="0.35">
      <c r="A440">
        <v>55</v>
      </c>
      <c r="B440">
        <v>0.48</v>
      </c>
      <c r="C440" s="42">
        <v>152</v>
      </c>
    </row>
    <row r="441" spans="1:3" x14ac:dyDescent="0.35">
      <c r="A441">
        <v>69</v>
      </c>
      <c r="B441">
        <v>0.48</v>
      </c>
      <c r="C441">
        <v>36</v>
      </c>
    </row>
    <row r="442" spans="1:3" x14ac:dyDescent="0.35">
      <c r="A442">
        <v>69</v>
      </c>
      <c r="B442">
        <v>0.48</v>
      </c>
      <c r="C442">
        <v>21</v>
      </c>
    </row>
    <row r="443" spans="1:3" x14ac:dyDescent="0.35">
      <c r="A443">
        <v>69</v>
      </c>
      <c r="B443">
        <v>0.48</v>
      </c>
      <c r="C443">
        <v>116</v>
      </c>
    </row>
    <row r="444" spans="1:3" x14ac:dyDescent="0.35">
      <c r="A444">
        <v>69</v>
      </c>
      <c r="B444">
        <v>0.48</v>
      </c>
      <c r="C444">
        <v>132</v>
      </c>
    </row>
    <row r="445" spans="1:3" x14ac:dyDescent="0.35">
      <c r="A445">
        <v>69</v>
      </c>
      <c r="B445">
        <v>0.48</v>
      </c>
      <c r="C445">
        <v>180</v>
      </c>
    </row>
    <row r="446" spans="1:3" x14ac:dyDescent="0.35">
      <c r="A446">
        <v>69</v>
      </c>
      <c r="B446">
        <v>0.48</v>
      </c>
      <c r="C446">
        <v>30</v>
      </c>
    </row>
    <row r="447" spans="1:3" x14ac:dyDescent="0.35">
      <c r="A447">
        <v>69</v>
      </c>
      <c r="B447">
        <v>0.48</v>
      </c>
      <c r="C447">
        <v>20</v>
      </c>
    </row>
    <row r="448" spans="1:3" x14ac:dyDescent="0.35">
      <c r="A448">
        <v>69</v>
      </c>
      <c r="B448">
        <v>0.48</v>
      </c>
      <c r="C448">
        <v>17</v>
      </c>
    </row>
    <row r="449" spans="1:3" x14ac:dyDescent="0.35">
      <c r="A449">
        <v>69</v>
      </c>
      <c r="B449">
        <v>0.48</v>
      </c>
      <c r="C449" s="42">
        <v>152</v>
      </c>
    </row>
    <row r="450" spans="1:3" x14ac:dyDescent="0.35">
      <c r="A450">
        <v>2</v>
      </c>
      <c r="B450" s="8">
        <v>0.72</v>
      </c>
      <c r="C450">
        <v>0</v>
      </c>
    </row>
    <row r="451" spans="1:3" x14ac:dyDescent="0.35">
      <c r="A451">
        <v>2</v>
      </c>
      <c r="B451" s="8">
        <v>0.72</v>
      </c>
      <c r="C451">
        <v>0</v>
      </c>
    </row>
    <row r="452" spans="1:3" x14ac:dyDescent="0.35">
      <c r="A452">
        <v>2</v>
      </c>
      <c r="B452" s="8">
        <v>0.72</v>
      </c>
      <c r="C452">
        <v>0</v>
      </c>
    </row>
    <row r="453" spans="1:3" x14ac:dyDescent="0.35">
      <c r="A453">
        <v>2</v>
      </c>
      <c r="B453" s="8">
        <v>0.72</v>
      </c>
      <c r="C453">
        <v>0</v>
      </c>
    </row>
    <row r="454" spans="1:3" x14ac:dyDescent="0.35">
      <c r="A454">
        <v>2</v>
      </c>
      <c r="B454" s="8">
        <v>0.72</v>
      </c>
      <c r="C454">
        <v>0</v>
      </c>
    </row>
    <row r="455" spans="1:3" x14ac:dyDescent="0.35">
      <c r="A455">
        <v>2</v>
      </c>
      <c r="B455" s="8">
        <v>0.72</v>
      </c>
      <c r="C455">
        <v>0</v>
      </c>
    </row>
    <row r="456" spans="1:3" x14ac:dyDescent="0.35">
      <c r="A456">
        <v>2</v>
      </c>
      <c r="B456" s="8">
        <v>0.72</v>
      </c>
      <c r="C456">
        <v>0</v>
      </c>
    </row>
    <row r="457" spans="1:3" x14ac:dyDescent="0.35">
      <c r="A457">
        <v>2</v>
      </c>
      <c r="B457" s="8">
        <v>0.72</v>
      </c>
      <c r="C457">
        <v>0</v>
      </c>
    </row>
    <row r="458" spans="1:3" x14ac:dyDescent="0.35">
      <c r="A458">
        <v>2</v>
      </c>
      <c r="B458" s="8">
        <v>0.72</v>
      </c>
      <c r="C458">
        <v>0</v>
      </c>
    </row>
    <row r="459" spans="1:3" x14ac:dyDescent="0.35">
      <c r="A459">
        <v>10</v>
      </c>
      <c r="B459" s="8">
        <v>0.72</v>
      </c>
      <c r="C459">
        <v>0</v>
      </c>
    </row>
    <row r="460" spans="1:3" x14ac:dyDescent="0.35">
      <c r="A460">
        <v>10</v>
      </c>
      <c r="B460" s="8">
        <v>0.72</v>
      </c>
      <c r="C460">
        <v>0</v>
      </c>
    </row>
    <row r="461" spans="1:3" x14ac:dyDescent="0.35">
      <c r="A461">
        <v>10</v>
      </c>
      <c r="B461" s="8">
        <v>0.72</v>
      </c>
      <c r="C461">
        <v>0</v>
      </c>
    </row>
    <row r="462" spans="1:3" x14ac:dyDescent="0.35">
      <c r="A462">
        <v>10</v>
      </c>
      <c r="B462" s="8">
        <v>0.72</v>
      </c>
      <c r="C462">
        <v>0</v>
      </c>
    </row>
    <row r="463" spans="1:3" x14ac:dyDescent="0.35">
      <c r="A463">
        <v>10</v>
      </c>
      <c r="B463" s="8">
        <v>0.72</v>
      </c>
      <c r="C463">
        <v>0</v>
      </c>
    </row>
    <row r="464" spans="1:3" x14ac:dyDescent="0.35">
      <c r="A464">
        <v>10</v>
      </c>
      <c r="B464" s="8">
        <v>0.72</v>
      </c>
      <c r="C464">
        <v>0</v>
      </c>
    </row>
    <row r="465" spans="1:3" x14ac:dyDescent="0.35">
      <c r="A465">
        <v>10</v>
      </c>
      <c r="B465" s="8">
        <v>0.72</v>
      </c>
      <c r="C465">
        <v>0</v>
      </c>
    </row>
    <row r="466" spans="1:3" x14ac:dyDescent="0.35">
      <c r="A466">
        <v>10</v>
      </c>
      <c r="B466" s="8">
        <v>0.72</v>
      </c>
      <c r="C466">
        <v>0</v>
      </c>
    </row>
    <row r="467" spans="1:3" x14ac:dyDescent="0.35">
      <c r="A467">
        <v>10</v>
      </c>
      <c r="B467" s="8">
        <v>0.72</v>
      </c>
      <c r="C467">
        <v>0</v>
      </c>
    </row>
    <row r="468" spans="1:3" x14ac:dyDescent="0.35">
      <c r="A468">
        <v>15</v>
      </c>
      <c r="B468" s="8">
        <v>0.72</v>
      </c>
      <c r="C468">
        <v>0</v>
      </c>
    </row>
    <row r="469" spans="1:3" x14ac:dyDescent="0.35">
      <c r="A469">
        <v>15</v>
      </c>
      <c r="B469" s="8">
        <v>0.72</v>
      </c>
      <c r="C469">
        <v>0</v>
      </c>
    </row>
    <row r="470" spans="1:3" x14ac:dyDescent="0.35">
      <c r="A470">
        <v>15</v>
      </c>
      <c r="B470" s="8">
        <v>0.72</v>
      </c>
      <c r="C470">
        <v>0</v>
      </c>
    </row>
    <row r="471" spans="1:3" x14ac:dyDescent="0.35">
      <c r="A471">
        <v>15</v>
      </c>
      <c r="B471" s="8">
        <v>0.72</v>
      </c>
      <c r="C471">
        <v>0</v>
      </c>
    </row>
    <row r="472" spans="1:3" x14ac:dyDescent="0.35">
      <c r="A472">
        <v>15</v>
      </c>
      <c r="B472" s="8">
        <v>0.72</v>
      </c>
      <c r="C472">
        <v>0</v>
      </c>
    </row>
    <row r="473" spans="1:3" x14ac:dyDescent="0.35">
      <c r="A473">
        <v>15</v>
      </c>
      <c r="B473" s="8">
        <v>0.72</v>
      </c>
      <c r="C473">
        <v>0</v>
      </c>
    </row>
    <row r="474" spans="1:3" x14ac:dyDescent="0.35">
      <c r="A474">
        <v>15</v>
      </c>
      <c r="B474" s="8">
        <v>0.72</v>
      </c>
      <c r="C474">
        <v>0</v>
      </c>
    </row>
    <row r="475" spans="1:3" x14ac:dyDescent="0.35">
      <c r="A475">
        <v>15</v>
      </c>
      <c r="B475" s="8">
        <v>0.72</v>
      </c>
      <c r="C475">
        <v>0</v>
      </c>
    </row>
    <row r="476" spans="1:3" x14ac:dyDescent="0.35">
      <c r="A476">
        <v>15</v>
      </c>
      <c r="B476" s="8">
        <v>0.72</v>
      </c>
      <c r="C476">
        <v>0</v>
      </c>
    </row>
    <row r="477" spans="1:3" x14ac:dyDescent="0.35">
      <c r="A477">
        <v>19</v>
      </c>
      <c r="B477" s="8">
        <v>0.72</v>
      </c>
      <c r="C477" s="21">
        <v>0</v>
      </c>
    </row>
    <row r="478" spans="1:3" x14ac:dyDescent="0.35">
      <c r="A478">
        <v>19</v>
      </c>
      <c r="B478" s="8">
        <v>0.72</v>
      </c>
      <c r="C478" s="21">
        <v>0</v>
      </c>
    </row>
    <row r="479" spans="1:3" x14ac:dyDescent="0.35">
      <c r="A479">
        <v>19</v>
      </c>
      <c r="B479" s="8">
        <v>0.72</v>
      </c>
      <c r="C479" s="21">
        <v>0</v>
      </c>
    </row>
    <row r="480" spans="1:3" x14ac:dyDescent="0.35">
      <c r="A480">
        <v>19</v>
      </c>
      <c r="B480" s="8">
        <v>0.72</v>
      </c>
      <c r="C480" s="18">
        <v>0</v>
      </c>
    </row>
    <row r="481" spans="1:3" x14ac:dyDescent="0.35">
      <c r="A481">
        <v>19</v>
      </c>
      <c r="B481" s="8">
        <v>0.72</v>
      </c>
      <c r="C481" s="21">
        <v>15</v>
      </c>
    </row>
    <row r="482" spans="1:3" x14ac:dyDescent="0.35">
      <c r="A482">
        <v>19</v>
      </c>
      <c r="B482" s="8">
        <v>0.72</v>
      </c>
      <c r="C482" s="18">
        <v>0</v>
      </c>
    </row>
    <row r="483" spans="1:3" x14ac:dyDescent="0.35">
      <c r="A483">
        <v>19</v>
      </c>
      <c r="B483" s="8">
        <v>0.72</v>
      </c>
      <c r="C483" s="18">
        <v>0</v>
      </c>
    </row>
    <row r="484" spans="1:3" x14ac:dyDescent="0.35">
      <c r="A484">
        <v>19</v>
      </c>
      <c r="B484" s="8">
        <v>0.72</v>
      </c>
      <c r="C484" s="18">
        <v>0</v>
      </c>
    </row>
    <row r="485" spans="1:3" x14ac:dyDescent="0.35">
      <c r="A485">
        <v>19</v>
      </c>
      <c r="B485" s="8">
        <v>0.72</v>
      </c>
      <c r="C485" s="43">
        <v>0</v>
      </c>
    </row>
    <row r="486" spans="1:3" x14ac:dyDescent="0.35">
      <c r="A486">
        <v>26</v>
      </c>
      <c r="B486" s="8">
        <v>0.72</v>
      </c>
      <c r="C486">
        <v>0</v>
      </c>
    </row>
    <row r="487" spans="1:3" x14ac:dyDescent="0.35">
      <c r="A487">
        <v>26</v>
      </c>
      <c r="B487" s="8">
        <v>0.72</v>
      </c>
      <c r="C487">
        <v>0</v>
      </c>
    </row>
    <row r="488" spans="1:3" x14ac:dyDescent="0.35">
      <c r="A488">
        <v>26</v>
      </c>
      <c r="B488" s="8">
        <v>0.72</v>
      </c>
      <c r="C488">
        <v>0</v>
      </c>
    </row>
    <row r="489" spans="1:3" x14ac:dyDescent="0.35">
      <c r="A489">
        <v>26</v>
      </c>
      <c r="B489" s="8">
        <v>0.72</v>
      </c>
      <c r="C489">
        <v>30</v>
      </c>
    </row>
    <row r="490" spans="1:3" x14ac:dyDescent="0.35">
      <c r="A490">
        <v>26</v>
      </c>
      <c r="B490" s="8">
        <v>0.72</v>
      </c>
      <c r="C490">
        <v>33</v>
      </c>
    </row>
    <row r="491" spans="1:3" x14ac:dyDescent="0.35">
      <c r="A491">
        <v>26</v>
      </c>
      <c r="B491" s="8">
        <v>0.72</v>
      </c>
      <c r="C491">
        <v>0</v>
      </c>
    </row>
    <row r="492" spans="1:3" x14ac:dyDescent="0.35">
      <c r="A492">
        <v>26</v>
      </c>
      <c r="B492" s="8">
        <v>0.72</v>
      </c>
      <c r="C492">
        <v>0</v>
      </c>
    </row>
    <row r="493" spans="1:3" x14ac:dyDescent="0.35">
      <c r="A493">
        <v>26</v>
      </c>
      <c r="B493" s="8">
        <v>0.72</v>
      </c>
      <c r="C493">
        <v>0</v>
      </c>
    </row>
    <row r="494" spans="1:3" x14ac:dyDescent="0.35">
      <c r="A494">
        <v>26</v>
      </c>
      <c r="B494" s="8">
        <v>0.72</v>
      </c>
      <c r="C494" s="42">
        <v>0</v>
      </c>
    </row>
    <row r="495" spans="1:3" x14ac:dyDescent="0.35">
      <c r="A495">
        <v>33</v>
      </c>
      <c r="B495" s="8">
        <v>0.72</v>
      </c>
      <c r="C495">
        <v>0</v>
      </c>
    </row>
    <row r="496" spans="1:3" x14ac:dyDescent="0.35">
      <c r="A496">
        <v>33</v>
      </c>
      <c r="B496" s="8">
        <v>0.72</v>
      </c>
      <c r="C496">
        <v>0</v>
      </c>
    </row>
    <row r="497" spans="1:3" x14ac:dyDescent="0.35">
      <c r="A497">
        <v>33</v>
      </c>
      <c r="B497" s="8">
        <v>0.72</v>
      </c>
      <c r="C497">
        <v>0</v>
      </c>
    </row>
    <row r="498" spans="1:3" x14ac:dyDescent="0.35">
      <c r="A498">
        <v>33</v>
      </c>
      <c r="B498" s="8">
        <v>0.72</v>
      </c>
      <c r="C498">
        <v>50</v>
      </c>
    </row>
    <row r="499" spans="1:3" x14ac:dyDescent="0.35">
      <c r="A499">
        <v>33</v>
      </c>
      <c r="B499" s="8">
        <v>0.72</v>
      </c>
      <c r="C499">
        <v>41</v>
      </c>
    </row>
    <row r="500" spans="1:3" x14ac:dyDescent="0.35">
      <c r="A500">
        <v>33</v>
      </c>
      <c r="B500" s="8">
        <v>0.72</v>
      </c>
      <c r="C500">
        <v>0</v>
      </c>
    </row>
    <row r="501" spans="1:3" x14ac:dyDescent="0.35">
      <c r="A501">
        <v>33</v>
      </c>
      <c r="B501" s="8">
        <v>0.72</v>
      </c>
      <c r="C501">
        <v>0</v>
      </c>
    </row>
    <row r="502" spans="1:3" x14ac:dyDescent="0.35">
      <c r="A502">
        <v>33</v>
      </c>
      <c r="B502" s="8">
        <v>0.72</v>
      </c>
      <c r="C502">
        <v>0</v>
      </c>
    </row>
    <row r="503" spans="1:3" x14ac:dyDescent="0.35">
      <c r="A503">
        <v>33</v>
      </c>
      <c r="B503" s="8">
        <v>0.72</v>
      </c>
      <c r="C503" s="42">
        <v>0</v>
      </c>
    </row>
    <row r="504" spans="1:3" x14ac:dyDescent="0.35">
      <c r="A504">
        <v>41</v>
      </c>
      <c r="B504" s="8">
        <v>0.72</v>
      </c>
      <c r="C504">
        <v>0</v>
      </c>
    </row>
    <row r="505" spans="1:3" x14ac:dyDescent="0.35">
      <c r="A505">
        <v>41</v>
      </c>
      <c r="B505" s="8">
        <v>0.72</v>
      </c>
      <c r="C505">
        <v>0</v>
      </c>
    </row>
    <row r="506" spans="1:3" x14ac:dyDescent="0.35">
      <c r="A506">
        <v>41</v>
      </c>
      <c r="B506" s="8">
        <v>0.72</v>
      </c>
      <c r="C506">
        <v>8</v>
      </c>
    </row>
    <row r="507" spans="1:3" x14ac:dyDescent="0.35">
      <c r="A507">
        <v>41</v>
      </c>
      <c r="B507" s="8">
        <v>0.72</v>
      </c>
      <c r="C507">
        <v>50</v>
      </c>
    </row>
    <row r="508" spans="1:3" x14ac:dyDescent="0.35">
      <c r="A508">
        <v>41</v>
      </c>
      <c r="B508" s="8">
        <v>0.72</v>
      </c>
      <c r="C508">
        <v>63</v>
      </c>
    </row>
    <row r="509" spans="1:3" x14ac:dyDescent="0.35">
      <c r="A509">
        <v>41</v>
      </c>
      <c r="B509" s="8">
        <v>0.72</v>
      </c>
      <c r="C509">
        <v>0</v>
      </c>
    </row>
    <row r="510" spans="1:3" x14ac:dyDescent="0.35">
      <c r="A510">
        <v>41</v>
      </c>
      <c r="B510" s="8">
        <v>0.72</v>
      </c>
      <c r="C510">
        <v>0</v>
      </c>
    </row>
    <row r="511" spans="1:3" x14ac:dyDescent="0.35">
      <c r="A511">
        <v>41</v>
      </c>
      <c r="B511" s="8">
        <v>0.72</v>
      </c>
      <c r="C511">
        <v>0</v>
      </c>
    </row>
    <row r="512" spans="1:3" x14ac:dyDescent="0.35">
      <c r="A512">
        <v>41</v>
      </c>
      <c r="B512" s="8">
        <v>0.72</v>
      </c>
      <c r="C512" s="42">
        <v>0</v>
      </c>
    </row>
    <row r="513" spans="1:3" x14ac:dyDescent="0.35">
      <c r="A513">
        <v>47</v>
      </c>
      <c r="B513" s="8">
        <v>0.72</v>
      </c>
      <c r="C513">
        <v>0</v>
      </c>
    </row>
    <row r="514" spans="1:3" x14ac:dyDescent="0.35">
      <c r="A514">
        <v>47</v>
      </c>
      <c r="B514" s="8">
        <v>0.72</v>
      </c>
      <c r="C514">
        <v>0</v>
      </c>
    </row>
    <row r="515" spans="1:3" x14ac:dyDescent="0.35">
      <c r="A515">
        <v>47</v>
      </c>
      <c r="B515" s="8">
        <v>0.72</v>
      </c>
      <c r="C515">
        <v>8</v>
      </c>
    </row>
    <row r="516" spans="1:3" x14ac:dyDescent="0.35">
      <c r="A516">
        <v>47</v>
      </c>
      <c r="B516" s="8">
        <v>0.72</v>
      </c>
      <c r="C516">
        <v>50</v>
      </c>
    </row>
    <row r="517" spans="1:3" x14ac:dyDescent="0.35">
      <c r="A517">
        <v>47</v>
      </c>
      <c r="B517" s="8">
        <v>0.72</v>
      </c>
      <c r="C517">
        <v>153</v>
      </c>
    </row>
    <row r="518" spans="1:3" x14ac:dyDescent="0.35">
      <c r="A518">
        <v>47</v>
      </c>
      <c r="B518" s="8">
        <v>0.72</v>
      </c>
      <c r="C518">
        <v>0</v>
      </c>
    </row>
    <row r="519" spans="1:3" x14ac:dyDescent="0.35">
      <c r="A519">
        <v>47</v>
      </c>
      <c r="B519" s="8">
        <v>0.72</v>
      </c>
      <c r="C519">
        <v>0</v>
      </c>
    </row>
    <row r="520" spans="1:3" x14ac:dyDescent="0.35">
      <c r="A520">
        <v>47</v>
      </c>
      <c r="B520" s="8">
        <v>0.72</v>
      </c>
      <c r="C520">
        <v>0</v>
      </c>
    </row>
    <row r="521" spans="1:3" x14ac:dyDescent="0.35">
      <c r="A521">
        <v>47</v>
      </c>
      <c r="B521" s="8">
        <v>0.72</v>
      </c>
      <c r="C521" s="42">
        <v>43</v>
      </c>
    </row>
    <row r="522" spans="1:3" x14ac:dyDescent="0.35">
      <c r="A522">
        <v>55</v>
      </c>
      <c r="B522" s="8">
        <v>0.72</v>
      </c>
      <c r="C522">
        <v>0</v>
      </c>
    </row>
    <row r="523" spans="1:3" x14ac:dyDescent="0.35">
      <c r="A523">
        <v>55</v>
      </c>
      <c r="B523" s="8">
        <v>0.72</v>
      </c>
      <c r="C523">
        <v>0</v>
      </c>
    </row>
    <row r="524" spans="1:3" x14ac:dyDescent="0.35">
      <c r="A524">
        <v>55</v>
      </c>
      <c r="B524" s="8">
        <v>0.72</v>
      </c>
      <c r="C524">
        <v>8</v>
      </c>
    </row>
    <row r="525" spans="1:3" x14ac:dyDescent="0.35">
      <c r="A525">
        <v>55</v>
      </c>
      <c r="B525" s="8">
        <v>0.72</v>
      </c>
      <c r="C525">
        <v>50</v>
      </c>
    </row>
    <row r="526" spans="1:3" x14ac:dyDescent="0.35">
      <c r="A526">
        <v>55</v>
      </c>
      <c r="B526" s="8">
        <v>0.72</v>
      </c>
      <c r="C526">
        <v>153</v>
      </c>
    </row>
    <row r="527" spans="1:3" x14ac:dyDescent="0.35">
      <c r="A527">
        <v>55</v>
      </c>
      <c r="B527" s="8">
        <v>0.72</v>
      </c>
      <c r="C527">
        <v>0</v>
      </c>
    </row>
    <row r="528" spans="1:3" x14ac:dyDescent="0.35">
      <c r="A528">
        <v>55</v>
      </c>
      <c r="B528" s="8">
        <v>0.72</v>
      </c>
      <c r="C528">
        <v>0</v>
      </c>
    </row>
    <row r="529" spans="1:3" x14ac:dyDescent="0.35">
      <c r="A529">
        <v>55</v>
      </c>
      <c r="B529" s="8">
        <v>0.72</v>
      </c>
      <c r="C529">
        <v>0</v>
      </c>
    </row>
    <row r="530" spans="1:3" x14ac:dyDescent="0.35">
      <c r="A530">
        <v>55</v>
      </c>
      <c r="B530" s="8">
        <v>0.72</v>
      </c>
      <c r="C530" s="42">
        <v>43</v>
      </c>
    </row>
    <row r="531" spans="1:3" x14ac:dyDescent="0.35">
      <c r="A531">
        <v>69</v>
      </c>
      <c r="B531" s="8">
        <v>0.72</v>
      </c>
      <c r="C531">
        <v>34</v>
      </c>
    </row>
    <row r="532" spans="1:3" x14ac:dyDescent="0.35">
      <c r="A532">
        <v>69</v>
      </c>
      <c r="B532" s="8">
        <v>0.72</v>
      </c>
      <c r="C532">
        <v>8</v>
      </c>
    </row>
    <row r="533" spans="1:3" x14ac:dyDescent="0.35">
      <c r="A533">
        <v>69</v>
      </c>
      <c r="B533" s="8">
        <v>0.72</v>
      </c>
      <c r="C533">
        <v>50</v>
      </c>
    </row>
    <row r="534" spans="1:3" x14ac:dyDescent="0.35">
      <c r="A534">
        <v>69</v>
      </c>
      <c r="B534" s="8">
        <v>0.72</v>
      </c>
      <c r="C534">
        <v>153</v>
      </c>
    </row>
    <row r="535" spans="1:3" x14ac:dyDescent="0.35">
      <c r="A535">
        <v>69</v>
      </c>
      <c r="B535" s="8">
        <v>0.72</v>
      </c>
      <c r="C535" s="42">
        <v>75</v>
      </c>
    </row>
    <row r="536" spans="1:3" x14ac:dyDescent="0.35">
      <c r="A536">
        <v>2</v>
      </c>
      <c r="B536" s="21">
        <v>1.6</v>
      </c>
      <c r="C536">
        <v>0</v>
      </c>
    </row>
    <row r="537" spans="1:3" x14ac:dyDescent="0.35">
      <c r="A537">
        <v>2</v>
      </c>
      <c r="B537" s="21">
        <v>1.6</v>
      </c>
      <c r="C537">
        <v>0</v>
      </c>
    </row>
    <row r="538" spans="1:3" x14ac:dyDescent="0.35">
      <c r="A538">
        <v>2</v>
      </c>
      <c r="B538" s="21">
        <v>1.6</v>
      </c>
      <c r="C538">
        <v>0</v>
      </c>
    </row>
    <row r="539" spans="1:3" x14ac:dyDescent="0.35">
      <c r="A539">
        <v>2</v>
      </c>
      <c r="B539" s="21">
        <v>1.6</v>
      </c>
      <c r="C539">
        <v>0</v>
      </c>
    </row>
    <row r="540" spans="1:3" x14ac:dyDescent="0.35">
      <c r="A540">
        <v>2</v>
      </c>
      <c r="B540" s="21">
        <v>1.6</v>
      </c>
      <c r="C540">
        <v>0</v>
      </c>
    </row>
    <row r="541" spans="1:3" x14ac:dyDescent="0.35">
      <c r="A541">
        <v>2</v>
      </c>
      <c r="B541" s="21">
        <v>1.6</v>
      </c>
      <c r="C541">
        <v>0</v>
      </c>
    </row>
    <row r="542" spans="1:3" x14ac:dyDescent="0.35">
      <c r="A542">
        <v>2</v>
      </c>
      <c r="B542" s="21">
        <v>1.6</v>
      </c>
      <c r="C542">
        <v>0</v>
      </c>
    </row>
    <row r="543" spans="1:3" x14ac:dyDescent="0.35">
      <c r="A543">
        <v>2</v>
      </c>
      <c r="B543" s="21">
        <v>1.6</v>
      </c>
      <c r="C543">
        <v>0</v>
      </c>
    </row>
    <row r="544" spans="1:3" x14ac:dyDescent="0.35">
      <c r="A544">
        <v>2</v>
      </c>
      <c r="B544" s="21">
        <v>1.6</v>
      </c>
      <c r="C544">
        <v>0</v>
      </c>
    </row>
    <row r="545" spans="1:3" x14ac:dyDescent="0.35">
      <c r="A545">
        <v>2</v>
      </c>
      <c r="B545" s="21">
        <v>1.6</v>
      </c>
      <c r="C545">
        <v>0</v>
      </c>
    </row>
    <row r="546" spans="1:3" x14ac:dyDescent="0.35">
      <c r="A546">
        <v>2</v>
      </c>
      <c r="B546" s="21">
        <v>1.6</v>
      </c>
      <c r="C546">
        <v>0</v>
      </c>
    </row>
    <row r="547" spans="1:3" x14ac:dyDescent="0.35">
      <c r="A547">
        <v>10</v>
      </c>
      <c r="B547">
        <v>1.6</v>
      </c>
      <c r="C547">
        <v>0</v>
      </c>
    </row>
    <row r="548" spans="1:3" x14ac:dyDescent="0.35">
      <c r="A548">
        <v>10</v>
      </c>
      <c r="B548">
        <v>1.6</v>
      </c>
      <c r="C548">
        <v>0</v>
      </c>
    </row>
    <row r="549" spans="1:3" x14ac:dyDescent="0.35">
      <c r="A549">
        <v>10</v>
      </c>
      <c r="B549">
        <v>1.6</v>
      </c>
      <c r="C549">
        <v>0</v>
      </c>
    </row>
    <row r="550" spans="1:3" x14ac:dyDescent="0.35">
      <c r="A550">
        <v>10</v>
      </c>
      <c r="B550">
        <v>1.6</v>
      </c>
      <c r="C550">
        <v>0</v>
      </c>
    </row>
    <row r="551" spans="1:3" x14ac:dyDescent="0.35">
      <c r="A551">
        <v>10</v>
      </c>
      <c r="B551">
        <v>1.6</v>
      </c>
      <c r="C551">
        <v>0</v>
      </c>
    </row>
    <row r="552" spans="1:3" x14ac:dyDescent="0.35">
      <c r="A552">
        <v>10</v>
      </c>
      <c r="B552">
        <v>1.6</v>
      </c>
      <c r="C552">
        <v>0</v>
      </c>
    </row>
    <row r="553" spans="1:3" x14ac:dyDescent="0.35">
      <c r="A553">
        <v>10</v>
      </c>
      <c r="B553">
        <v>1.6</v>
      </c>
      <c r="C553">
        <v>0</v>
      </c>
    </row>
    <row r="554" spans="1:3" x14ac:dyDescent="0.35">
      <c r="A554">
        <v>10</v>
      </c>
      <c r="B554">
        <v>1.6</v>
      </c>
      <c r="C554">
        <v>0</v>
      </c>
    </row>
    <row r="555" spans="1:3" x14ac:dyDescent="0.35">
      <c r="A555">
        <v>10</v>
      </c>
      <c r="B555">
        <v>1.6</v>
      </c>
      <c r="C555">
        <v>0</v>
      </c>
    </row>
    <row r="556" spans="1:3" x14ac:dyDescent="0.35">
      <c r="A556">
        <v>10</v>
      </c>
      <c r="B556">
        <v>1.6</v>
      </c>
      <c r="C556">
        <v>0</v>
      </c>
    </row>
    <row r="557" spans="1:3" x14ac:dyDescent="0.35">
      <c r="A557">
        <v>10</v>
      </c>
      <c r="B557">
        <v>1.6</v>
      </c>
      <c r="C557">
        <v>0</v>
      </c>
    </row>
    <row r="558" spans="1:3" x14ac:dyDescent="0.35">
      <c r="A558">
        <v>15</v>
      </c>
      <c r="B558">
        <v>1.6</v>
      </c>
      <c r="C558">
        <v>0</v>
      </c>
    </row>
    <row r="559" spans="1:3" x14ac:dyDescent="0.35">
      <c r="A559">
        <v>15</v>
      </c>
      <c r="B559">
        <v>1.6</v>
      </c>
      <c r="C559">
        <v>0</v>
      </c>
    </row>
    <row r="560" spans="1:3" x14ac:dyDescent="0.35">
      <c r="A560">
        <v>15</v>
      </c>
      <c r="B560">
        <v>1.6</v>
      </c>
      <c r="C560">
        <v>0</v>
      </c>
    </row>
    <row r="561" spans="1:3" x14ac:dyDescent="0.35">
      <c r="A561">
        <v>15</v>
      </c>
      <c r="B561">
        <v>1.6</v>
      </c>
      <c r="C561">
        <v>0</v>
      </c>
    </row>
    <row r="562" spans="1:3" x14ac:dyDescent="0.35">
      <c r="A562">
        <v>15</v>
      </c>
      <c r="B562">
        <v>1.6</v>
      </c>
      <c r="C562">
        <v>0</v>
      </c>
    </row>
    <row r="563" spans="1:3" x14ac:dyDescent="0.35">
      <c r="A563">
        <v>15</v>
      </c>
      <c r="B563">
        <v>1.6</v>
      </c>
      <c r="C563">
        <v>0</v>
      </c>
    </row>
    <row r="564" spans="1:3" x14ac:dyDescent="0.35">
      <c r="A564">
        <v>15</v>
      </c>
      <c r="B564">
        <v>1.6</v>
      </c>
      <c r="C564">
        <v>0</v>
      </c>
    </row>
    <row r="565" spans="1:3" x14ac:dyDescent="0.35">
      <c r="A565">
        <v>15</v>
      </c>
      <c r="B565">
        <v>1.6</v>
      </c>
      <c r="C565">
        <v>0</v>
      </c>
    </row>
    <row r="566" spans="1:3" x14ac:dyDescent="0.35">
      <c r="A566">
        <v>15</v>
      </c>
      <c r="B566">
        <v>1.6</v>
      </c>
      <c r="C566">
        <v>0</v>
      </c>
    </row>
    <row r="567" spans="1:3" x14ac:dyDescent="0.35">
      <c r="A567">
        <v>15</v>
      </c>
      <c r="B567">
        <v>1.6</v>
      </c>
      <c r="C567">
        <v>0</v>
      </c>
    </row>
    <row r="568" spans="1:3" x14ac:dyDescent="0.35">
      <c r="A568">
        <v>15</v>
      </c>
      <c r="B568">
        <v>1.6</v>
      </c>
      <c r="C568">
        <v>0</v>
      </c>
    </row>
    <row r="569" spans="1:3" x14ac:dyDescent="0.35">
      <c r="A569">
        <v>19</v>
      </c>
      <c r="B569">
        <v>1.6</v>
      </c>
      <c r="C569" s="18">
        <v>0</v>
      </c>
    </row>
    <row r="570" spans="1:3" x14ac:dyDescent="0.35">
      <c r="A570">
        <v>19</v>
      </c>
      <c r="B570">
        <v>1.6</v>
      </c>
      <c r="C570" s="18">
        <v>0</v>
      </c>
    </row>
    <row r="571" spans="1:3" x14ac:dyDescent="0.35">
      <c r="A571">
        <v>19</v>
      </c>
      <c r="B571">
        <v>1.6</v>
      </c>
      <c r="C571" s="18">
        <v>0</v>
      </c>
    </row>
    <row r="572" spans="1:3" x14ac:dyDescent="0.35">
      <c r="A572">
        <v>19</v>
      </c>
      <c r="B572">
        <v>1.6</v>
      </c>
      <c r="C572" s="18">
        <v>0</v>
      </c>
    </row>
    <row r="573" spans="1:3" x14ac:dyDescent="0.35">
      <c r="A573">
        <v>19</v>
      </c>
      <c r="B573">
        <v>1.6</v>
      </c>
      <c r="C573" s="18">
        <v>0</v>
      </c>
    </row>
    <row r="574" spans="1:3" x14ac:dyDescent="0.35">
      <c r="A574">
        <v>19</v>
      </c>
      <c r="B574">
        <v>1.6</v>
      </c>
      <c r="C574" s="18">
        <v>0</v>
      </c>
    </row>
    <row r="575" spans="1:3" x14ac:dyDescent="0.35">
      <c r="A575">
        <v>19</v>
      </c>
      <c r="B575">
        <v>1.6</v>
      </c>
      <c r="C575" s="18">
        <v>0</v>
      </c>
    </row>
    <row r="576" spans="1:3" x14ac:dyDescent="0.35">
      <c r="A576">
        <v>19</v>
      </c>
      <c r="B576">
        <v>1.6</v>
      </c>
      <c r="C576" s="18">
        <v>0</v>
      </c>
    </row>
    <row r="577" spans="1:3" x14ac:dyDescent="0.35">
      <c r="A577">
        <v>19</v>
      </c>
      <c r="B577">
        <v>1.6</v>
      </c>
      <c r="C577" s="18">
        <v>0</v>
      </c>
    </row>
    <row r="578" spans="1:3" x14ac:dyDescent="0.35">
      <c r="A578">
        <v>19</v>
      </c>
      <c r="B578">
        <v>1.6</v>
      </c>
      <c r="C578" s="18">
        <v>0</v>
      </c>
    </row>
    <row r="579" spans="1:3" x14ac:dyDescent="0.35">
      <c r="A579">
        <v>19</v>
      </c>
      <c r="B579">
        <v>1.6</v>
      </c>
      <c r="C579" s="43">
        <v>0</v>
      </c>
    </row>
    <row r="580" spans="1:3" x14ac:dyDescent="0.35">
      <c r="A580">
        <v>26</v>
      </c>
      <c r="B580">
        <v>1.6</v>
      </c>
      <c r="C580">
        <v>0</v>
      </c>
    </row>
    <row r="581" spans="1:3" x14ac:dyDescent="0.35">
      <c r="A581">
        <v>26</v>
      </c>
      <c r="B581">
        <v>1.6</v>
      </c>
      <c r="C581">
        <v>0</v>
      </c>
    </row>
    <row r="582" spans="1:3" x14ac:dyDescent="0.35">
      <c r="A582">
        <v>26</v>
      </c>
      <c r="B582">
        <v>1.6</v>
      </c>
      <c r="C582">
        <v>0</v>
      </c>
    </row>
    <row r="583" spans="1:3" x14ac:dyDescent="0.35">
      <c r="A583">
        <v>26</v>
      </c>
      <c r="B583">
        <v>1.6</v>
      </c>
      <c r="C583">
        <v>12</v>
      </c>
    </row>
    <row r="584" spans="1:3" x14ac:dyDescent="0.35">
      <c r="A584">
        <v>26</v>
      </c>
      <c r="B584">
        <v>1.6</v>
      </c>
      <c r="C584">
        <v>0</v>
      </c>
    </row>
    <row r="585" spans="1:3" x14ac:dyDescent="0.35">
      <c r="A585">
        <v>26</v>
      </c>
      <c r="B585">
        <v>1.6</v>
      </c>
      <c r="C585">
        <v>0</v>
      </c>
    </row>
    <row r="586" spans="1:3" x14ac:dyDescent="0.35">
      <c r="A586">
        <v>26</v>
      </c>
      <c r="B586">
        <v>1.6</v>
      </c>
      <c r="C586">
        <v>0</v>
      </c>
    </row>
    <row r="587" spans="1:3" x14ac:dyDescent="0.35">
      <c r="A587">
        <v>26</v>
      </c>
      <c r="B587">
        <v>1.6</v>
      </c>
      <c r="C587">
        <v>0</v>
      </c>
    </row>
    <row r="588" spans="1:3" x14ac:dyDescent="0.35">
      <c r="A588">
        <v>26</v>
      </c>
      <c r="B588">
        <v>1.6</v>
      </c>
      <c r="C588">
        <v>0</v>
      </c>
    </row>
    <row r="589" spans="1:3" x14ac:dyDescent="0.35">
      <c r="A589">
        <v>26</v>
      </c>
      <c r="B589">
        <v>1.6</v>
      </c>
      <c r="C589">
        <v>0</v>
      </c>
    </row>
    <row r="590" spans="1:3" x14ac:dyDescent="0.35">
      <c r="A590">
        <v>26</v>
      </c>
      <c r="B590">
        <v>1.6</v>
      </c>
      <c r="C590" s="42">
        <v>0</v>
      </c>
    </row>
    <row r="591" spans="1:3" x14ac:dyDescent="0.35">
      <c r="A591">
        <v>33</v>
      </c>
      <c r="B591">
        <v>1.6</v>
      </c>
      <c r="C591">
        <v>0</v>
      </c>
    </row>
    <row r="592" spans="1:3" x14ac:dyDescent="0.35">
      <c r="A592">
        <v>33</v>
      </c>
      <c r="B592">
        <v>1.6</v>
      </c>
      <c r="C592">
        <v>0</v>
      </c>
    </row>
    <row r="593" spans="1:3" x14ac:dyDescent="0.35">
      <c r="A593">
        <v>33</v>
      </c>
      <c r="B593">
        <v>1.6</v>
      </c>
      <c r="C593">
        <v>0</v>
      </c>
    </row>
    <row r="594" spans="1:3" x14ac:dyDescent="0.35">
      <c r="A594">
        <v>33</v>
      </c>
      <c r="B594">
        <v>1.6</v>
      </c>
      <c r="C594">
        <v>62</v>
      </c>
    </row>
    <row r="595" spans="1:3" x14ac:dyDescent="0.35">
      <c r="A595">
        <v>33</v>
      </c>
      <c r="B595">
        <v>1.6</v>
      </c>
      <c r="C595">
        <v>0</v>
      </c>
    </row>
    <row r="596" spans="1:3" x14ac:dyDescent="0.35">
      <c r="A596">
        <v>33</v>
      </c>
      <c r="B596">
        <v>1.6</v>
      </c>
      <c r="C596">
        <v>0</v>
      </c>
    </row>
    <row r="597" spans="1:3" x14ac:dyDescent="0.35">
      <c r="A597">
        <v>33</v>
      </c>
      <c r="B597">
        <v>1.6</v>
      </c>
      <c r="C597">
        <v>0</v>
      </c>
    </row>
    <row r="598" spans="1:3" x14ac:dyDescent="0.35">
      <c r="A598">
        <v>33</v>
      </c>
      <c r="B598">
        <v>1.6</v>
      </c>
      <c r="C598">
        <v>0</v>
      </c>
    </row>
    <row r="599" spans="1:3" x14ac:dyDescent="0.35">
      <c r="A599">
        <v>33</v>
      </c>
      <c r="B599">
        <v>1.6</v>
      </c>
      <c r="C599">
        <v>0</v>
      </c>
    </row>
    <row r="600" spans="1:3" x14ac:dyDescent="0.35">
      <c r="A600">
        <v>33</v>
      </c>
      <c r="B600">
        <v>1.6</v>
      </c>
      <c r="C600">
        <v>0</v>
      </c>
    </row>
    <row r="601" spans="1:3" x14ac:dyDescent="0.35">
      <c r="A601">
        <v>33</v>
      </c>
      <c r="B601">
        <v>1.6</v>
      </c>
      <c r="C601" s="42">
        <v>0</v>
      </c>
    </row>
    <row r="602" spans="1:3" x14ac:dyDescent="0.35">
      <c r="A602">
        <v>41</v>
      </c>
      <c r="B602">
        <v>1.6</v>
      </c>
      <c r="C602">
        <v>0</v>
      </c>
    </row>
    <row r="603" spans="1:3" x14ac:dyDescent="0.35">
      <c r="A603">
        <v>41</v>
      </c>
      <c r="B603">
        <v>1.6</v>
      </c>
      <c r="C603">
        <v>0</v>
      </c>
    </row>
    <row r="604" spans="1:3" x14ac:dyDescent="0.35">
      <c r="A604">
        <v>41</v>
      </c>
      <c r="B604">
        <v>1.6</v>
      </c>
      <c r="C604">
        <v>0</v>
      </c>
    </row>
    <row r="605" spans="1:3" x14ac:dyDescent="0.35">
      <c r="A605">
        <v>41</v>
      </c>
      <c r="B605">
        <v>1.6</v>
      </c>
      <c r="C605">
        <v>62</v>
      </c>
    </row>
    <row r="606" spans="1:3" x14ac:dyDescent="0.35">
      <c r="A606">
        <v>41</v>
      </c>
      <c r="B606">
        <v>1.6</v>
      </c>
      <c r="C606">
        <v>0</v>
      </c>
    </row>
    <row r="607" spans="1:3" x14ac:dyDescent="0.35">
      <c r="A607">
        <v>41</v>
      </c>
      <c r="B607">
        <v>1.6</v>
      </c>
      <c r="C607">
        <v>0</v>
      </c>
    </row>
    <row r="608" spans="1:3" x14ac:dyDescent="0.35">
      <c r="A608">
        <v>41</v>
      </c>
      <c r="B608">
        <v>1.6</v>
      </c>
      <c r="C608">
        <v>0</v>
      </c>
    </row>
    <row r="609" spans="1:3" x14ac:dyDescent="0.35">
      <c r="A609">
        <v>41</v>
      </c>
      <c r="B609">
        <v>1.6</v>
      </c>
      <c r="C609">
        <v>0</v>
      </c>
    </row>
    <row r="610" spans="1:3" x14ac:dyDescent="0.35">
      <c r="A610">
        <v>41</v>
      </c>
      <c r="B610">
        <v>1.6</v>
      </c>
      <c r="C610">
        <v>0</v>
      </c>
    </row>
    <row r="611" spans="1:3" x14ac:dyDescent="0.35">
      <c r="A611">
        <v>41</v>
      </c>
      <c r="B611">
        <v>1.6</v>
      </c>
      <c r="C611">
        <v>0</v>
      </c>
    </row>
    <row r="612" spans="1:3" x14ac:dyDescent="0.35">
      <c r="A612">
        <v>41</v>
      </c>
      <c r="B612">
        <v>1.6</v>
      </c>
      <c r="C612" s="42">
        <v>0</v>
      </c>
    </row>
    <row r="613" spans="1:3" x14ac:dyDescent="0.35">
      <c r="A613">
        <v>47</v>
      </c>
      <c r="B613">
        <v>1.6</v>
      </c>
      <c r="C613">
        <v>0</v>
      </c>
    </row>
    <row r="614" spans="1:3" x14ac:dyDescent="0.35">
      <c r="A614">
        <v>47</v>
      </c>
      <c r="B614">
        <v>1.6</v>
      </c>
      <c r="C614">
        <v>0</v>
      </c>
    </row>
    <row r="615" spans="1:3" x14ac:dyDescent="0.35">
      <c r="A615">
        <v>47</v>
      </c>
      <c r="B615">
        <v>1.6</v>
      </c>
      <c r="C615">
        <v>0</v>
      </c>
    </row>
    <row r="616" spans="1:3" x14ac:dyDescent="0.35">
      <c r="A616">
        <v>47</v>
      </c>
      <c r="B616">
        <v>1.6</v>
      </c>
      <c r="C616">
        <v>62</v>
      </c>
    </row>
    <row r="617" spans="1:3" x14ac:dyDescent="0.35">
      <c r="A617">
        <v>47</v>
      </c>
      <c r="B617">
        <v>1.6</v>
      </c>
      <c r="C617">
        <v>0</v>
      </c>
    </row>
    <row r="618" spans="1:3" x14ac:dyDescent="0.35">
      <c r="A618">
        <v>47</v>
      </c>
      <c r="B618">
        <v>1.6</v>
      </c>
      <c r="C618">
        <v>0</v>
      </c>
    </row>
    <row r="619" spans="1:3" x14ac:dyDescent="0.35">
      <c r="A619">
        <v>47</v>
      </c>
      <c r="B619">
        <v>1.6</v>
      </c>
      <c r="C619">
        <v>0</v>
      </c>
    </row>
    <row r="620" spans="1:3" x14ac:dyDescent="0.35">
      <c r="A620">
        <v>47</v>
      </c>
      <c r="B620">
        <v>1.6</v>
      </c>
      <c r="C620">
        <v>0</v>
      </c>
    </row>
    <row r="621" spans="1:3" x14ac:dyDescent="0.35">
      <c r="A621">
        <v>47</v>
      </c>
      <c r="B621">
        <v>1.6</v>
      </c>
      <c r="C621">
        <v>0</v>
      </c>
    </row>
    <row r="622" spans="1:3" x14ac:dyDescent="0.35">
      <c r="A622">
        <v>47</v>
      </c>
      <c r="B622">
        <v>1.6</v>
      </c>
      <c r="C622">
        <v>0</v>
      </c>
    </row>
    <row r="623" spans="1:3" x14ac:dyDescent="0.35">
      <c r="A623">
        <v>47</v>
      </c>
      <c r="B623">
        <v>1.6</v>
      </c>
      <c r="C623" s="42">
        <v>0</v>
      </c>
    </row>
    <row r="624" spans="1:3" x14ac:dyDescent="0.35">
      <c r="A624">
        <v>55</v>
      </c>
      <c r="B624">
        <v>1.6</v>
      </c>
      <c r="C624">
        <v>0</v>
      </c>
    </row>
    <row r="625" spans="1:3" x14ac:dyDescent="0.35">
      <c r="A625">
        <v>55</v>
      </c>
      <c r="B625">
        <v>1.6</v>
      </c>
      <c r="C625">
        <v>0</v>
      </c>
    </row>
    <row r="626" spans="1:3" x14ac:dyDescent="0.35">
      <c r="A626">
        <v>55</v>
      </c>
      <c r="B626">
        <v>1.6</v>
      </c>
      <c r="C626">
        <v>0</v>
      </c>
    </row>
    <row r="627" spans="1:3" x14ac:dyDescent="0.35">
      <c r="A627">
        <v>55</v>
      </c>
      <c r="B627">
        <v>1.6</v>
      </c>
      <c r="C627">
        <v>62</v>
      </c>
    </row>
    <row r="628" spans="1:3" x14ac:dyDescent="0.35">
      <c r="A628">
        <v>55</v>
      </c>
      <c r="B628">
        <v>1.6</v>
      </c>
      <c r="C628">
        <v>0</v>
      </c>
    </row>
    <row r="629" spans="1:3" x14ac:dyDescent="0.35">
      <c r="A629">
        <v>55</v>
      </c>
      <c r="B629">
        <v>1.6</v>
      </c>
      <c r="C629">
        <v>0</v>
      </c>
    </row>
    <row r="630" spans="1:3" x14ac:dyDescent="0.35">
      <c r="A630">
        <v>55</v>
      </c>
      <c r="B630">
        <v>1.6</v>
      </c>
      <c r="C630">
        <v>0</v>
      </c>
    </row>
    <row r="631" spans="1:3" x14ac:dyDescent="0.35">
      <c r="A631">
        <v>55</v>
      </c>
      <c r="B631">
        <v>1.6</v>
      </c>
      <c r="C631">
        <v>0</v>
      </c>
    </row>
    <row r="632" spans="1:3" x14ac:dyDescent="0.35">
      <c r="A632">
        <v>55</v>
      </c>
      <c r="B632">
        <v>1.6</v>
      </c>
      <c r="C632">
        <v>0</v>
      </c>
    </row>
    <row r="633" spans="1:3" x14ac:dyDescent="0.35">
      <c r="A633">
        <v>55</v>
      </c>
      <c r="B633">
        <v>1.6</v>
      </c>
      <c r="C633">
        <v>0</v>
      </c>
    </row>
    <row r="634" spans="1:3" x14ac:dyDescent="0.35">
      <c r="A634">
        <v>55</v>
      </c>
      <c r="B634">
        <v>1.6</v>
      </c>
      <c r="C634" s="42">
        <v>0</v>
      </c>
    </row>
    <row r="635" spans="1:3" x14ac:dyDescent="0.35">
      <c r="A635">
        <v>69</v>
      </c>
      <c r="B635">
        <v>1.6</v>
      </c>
      <c r="C635">
        <v>74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58"/>
  <sheetViews>
    <sheetView zoomScale="93" zoomScaleNormal="82" workbookViewId="0">
      <selection sqref="A1:C1048576"/>
    </sheetView>
  </sheetViews>
  <sheetFormatPr defaultRowHeight="14.5" x14ac:dyDescent="0.35"/>
  <cols>
    <col min="1" max="1" width="3.90625" bestFit="1" customWidth="1"/>
    <col min="2" max="2" width="9.26953125" bestFit="1" customWidth="1"/>
    <col min="3" max="3" width="7.6328125" bestFit="1" customWidth="1"/>
  </cols>
  <sheetData>
    <row r="1" spans="1:6" x14ac:dyDescent="0.35">
      <c r="A1" t="s">
        <v>160</v>
      </c>
      <c r="B1" t="s">
        <v>156</v>
      </c>
      <c r="C1" t="s">
        <v>161</v>
      </c>
    </row>
    <row r="2" spans="1:6" x14ac:dyDescent="0.35">
      <c r="A2">
        <v>19</v>
      </c>
      <c r="B2">
        <v>0</v>
      </c>
      <c r="C2" s="18">
        <v>0</v>
      </c>
    </row>
    <row r="3" spans="1:6" x14ac:dyDescent="0.35">
      <c r="A3">
        <v>19</v>
      </c>
      <c r="B3">
        <v>0</v>
      </c>
      <c r="C3">
        <v>0</v>
      </c>
    </row>
    <row r="4" spans="1:6" x14ac:dyDescent="0.35">
      <c r="A4">
        <v>19</v>
      </c>
      <c r="B4">
        <v>0</v>
      </c>
      <c r="C4">
        <v>0</v>
      </c>
    </row>
    <row r="5" spans="1:6" x14ac:dyDescent="0.35">
      <c r="A5">
        <v>19</v>
      </c>
      <c r="B5">
        <v>0</v>
      </c>
      <c r="C5">
        <v>15</v>
      </c>
    </row>
    <row r="6" spans="1:6" x14ac:dyDescent="0.35">
      <c r="A6">
        <v>19</v>
      </c>
      <c r="B6">
        <v>0</v>
      </c>
      <c r="C6">
        <v>0</v>
      </c>
    </row>
    <row r="7" spans="1:6" x14ac:dyDescent="0.35">
      <c r="A7">
        <v>19</v>
      </c>
      <c r="B7">
        <v>0</v>
      </c>
      <c r="C7">
        <v>0</v>
      </c>
    </row>
    <row r="8" spans="1:6" x14ac:dyDescent="0.35">
      <c r="A8">
        <v>19</v>
      </c>
      <c r="B8">
        <v>0</v>
      </c>
      <c r="C8">
        <v>0</v>
      </c>
    </row>
    <row r="9" spans="1:6" x14ac:dyDescent="0.35">
      <c r="A9">
        <v>19</v>
      </c>
      <c r="B9">
        <v>0</v>
      </c>
      <c r="C9">
        <v>0</v>
      </c>
      <c r="F9" s="21"/>
    </row>
    <row r="10" spans="1:6" x14ac:dyDescent="0.35">
      <c r="A10">
        <v>19</v>
      </c>
      <c r="B10">
        <v>0</v>
      </c>
      <c r="C10">
        <v>16</v>
      </c>
      <c r="F10" s="21"/>
    </row>
    <row r="11" spans="1:6" x14ac:dyDescent="0.35">
      <c r="A11">
        <v>26</v>
      </c>
      <c r="B11">
        <v>0</v>
      </c>
      <c r="C11">
        <v>34</v>
      </c>
      <c r="F11" s="18"/>
    </row>
    <row r="12" spans="1:6" x14ac:dyDescent="0.35">
      <c r="A12">
        <v>26</v>
      </c>
      <c r="B12">
        <v>0</v>
      </c>
      <c r="C12">
        <v>10</v>
      </c>
      <c r="F12" s="18"/>
    </row>
    <row r="13" spans="1:6" x14ac:dyDescent="0.35">
      <c r="A13">
        <v>26</v>
      </c>
      <c r="B13">
        <v>0</v>
      </c>
      <c r="C13">
        <v>27</v>
      </c>
    </row>
    <row r="14" spans="1:6" x14ac:dyDescent="0.35">
      <c r="A14">
        <v>26</v>
      </c>
      <c r="B14">
        <v>0</v>
      </c>
      <c r="C14">
        <v>15</v>
      </c>
    </row>
    <row r="15" spans="1:6" x14ac:dyDescent="0.35">
      <c r="A15">
        <v>26</v>
      </c>
      <c r="B15">
        <v>0</v>
      </c>
      <c r="C15">
        <v>10</v>
      </c>
    </row>
    <row r="16" spans="1:6" x14ac:dyDescent="0.35">
      <c r="A16">
        <v>26</v>
      </c>
      <c r="B16">
        <v>0</v>
      </c>
      <c r="C16">
        <v>25</v>
      </c>
    </row>
    <row r="17" spans="1:3" x14ac:dyDescent="0.35">
      <c r="A17">
        <v>26</v>
      </c>
      <c r="B17">
        <v>0</v>
      </c>
      <c r="C17">
        <v>15</v>
      </c>
    </row>
    <row r="18" spans="1:3" x14ac:dyDescent="0.35">
      <c r="A18">
        <v>26</v>
      </c>
      <c r="B18">
        <v>0</v>
      </c>
      <c r="C18">
        <v>36</v>
      </c>
    </row>
    <row r="19" spans="1:3" x14ac:dyDescent="0.35">
      <c r="A19">
        <v>26</v>
      </c>
      <c r="B19">
        <v>0</v>
      </c>
      <c r="C19">
        <v>16</v>
      </c>
    </row>
    <row r="20" spans="1:3" x14ac:dyDescent="0.35">
      <c r="A20">
        <v>33</v>
      </c>
      <c r="B20">
        <v>0</v>
      </c>
      <c r="C20">
        <v>97</v>
      </c>
    </row>
    <row r="21" spans="1:3" x14ac:dyDescent="0.35">
      <c r="A21">
        <v>33</v>
      </c>
      <c r="B21">
        <v>0</v>
      </c>
      <c r="C21">
        <v>36</v>
      </c>
    </row>
    <row r="22" spans="1:3" x14ac:dyDescent="0.35">
      <c r="A22">
        <v>33</v>
      </c>
      <c r="B22">
        <v>0</v>
      </c>
      <c r="C22">
        <v>27</v>
      </c>
    </row>
    <row r="23" spans="1:3" x14ac:dyDescent="0.35">
      <c r="A23">
        <v>33</v>
      </c>
      <c r="B23">
        <v>0</v>
      </c>
      <c r="C23">
        <v>67</v>
      </c>
    </row>
    <row r="24" spans="1:3" x14ac:dyDescent="0.35">
      <c r="A24">
        <v>33</v>
      </c>
      <c r="B24">
        <v>0</v>
      </c>
      <c r="C24">
        <v>10</v>
      </c>
    </row>
    <row r="25" spans="1:3" x14ac:dyDescent="0.35">
      <c r="A25">
        <v>33</v>
      </c>
      <c r="B25">
        <v>0</v>
      </c>
      <c r="C25">
        <v>99</v>
      </c>
    </row>
    <row r="26" spans="1:3" x14ac:dyDescent="0.35">
      <c r="A26">
        <v>33</v>
      </c>
      <c r="B26">
        <v>0</v>
      </c>
      <c r="C26">
        <v>48</v>
      </c>
    </row>
    <row r="27" spans="1:3" x14ac:dyDescent="0.35">
      <c r="A27">
        <v>33</v>
      </c>
      <c r="B27">
        <v>0</v>
      </c>
      <c r="C27">
        <v>86</v>
      </c>
    </row>
    <row r="28" spans="1:3" x14ac:dyDescent="0.35">
      <c r="A28">
        <v>33</v>
      </c>
      <c r="B28">
        <v>0</v>
      </c>
      <c r="C28">
        <v>73</v>
      </c>
    </row>
    <row r="29" spans="1:3" x14ac:dyDescent="0.35">
      <c r="A29">
        <v>41</v>
      </c>
      <c r="B29">
        <v>0</v>
      </c>
      <c r="C29">
        <v>112</v>
      </c>
    </row>
    <row r="30" spans="1:3" x14ac:dyDescent="0.35">
      <c r="A30">
        <v>41</v>
      </c>
      <c r="B30">
        <v>0</v>
      </c>
      <c r="C30">
        <v>117</v>
      </c>
    </row>
    <row r="31" spans="1:3" x14ac:dyDescent="0.35">
      <c r="A31">
        <v>41</v>
      </c>
      <c r="B31">
        <v>0</v>
      </c>
      <c r="C31">
        <v>107</v>
      </c>
    </row>
    <row r="32" spans="1:3" x14ac:dyDescent="0.35">
      <c r="A32">
        <v>41</v>
      </c>
      <c r="B32">
        <v>0</v>
      </c>
      <c r="C32">
        <v>154</v>
      </c>
    </row>
    <row r="33" spans="1:3" x14ac:dyDescent="0.35">
      <c r="A33">
        <v>41</v>
      </c>
      <c r="B33">
        <v>0</v>
      </c>
      <c r="C33">
        <v>74</v>
      </c>
    </row>
    <row r="34" spans="1:3" x14ac:dyDescent="0.35">
      <c r="A34">
        <v>41</v>
      </c>
      <c r="B34">
        <v>0</v>
      </c>
      <c r="C34">
        <v>203</v>
      </c>
    </row>
    <row r="35" spans="1:3" x14ac:dyDescent="0.35">
      <c r="A35">
        <v>41</v>
      </c>
      <c r="B35">
        <v>0</v>
      </c>
      <c r="C35">
        <v>112</v>
      </c>
    </row>
    <row r="36" spans="1:3" x14ac:dyDescent="0.35">
      <c r="A36">
        <v>41</v>
      </c>
      <c r="B36">
        <v>0</v>
      </c>
      <c r="C36">
        <v>182</v>
      </c>
    </row>
    <row r="37" spans="1:3" x14ac:dyDescent="0.35">
      <c r="A37">
        <v>41</v>
      </c>
      <c r="B37">
        <v>0</v>
      </c>
      <c r="C37">
        <v>109</v>
      </c>
    </row>
    <row r="38" spans="1:3" x14ac:dyDescent="0.35">
      <c r="A38">
        <v>47</v>
      </c>
      <c r="B38">
        <v>0</v>
      </c>
      <c r="C38">
        <v>131</v>
      </c>
    </row>
    <row r="39" spans="1:3" x14ac:dyDescent="0.35">
      <c r="A39">
        <v>47</v>
      </c>
      <c r="B39">
        <v>0</v>
      </c>
      <c r="C39">
        <v>230</v>
      </c>
    </row>
    <row r="40" spans="1:3" x14ac:dyDescent="0.35">
      <c r="A40">
        <v>47</v>
      </c>
      <c r="B40">
        <v>0</v>
      </c>
      <c r="C40">
        <v>107</v>
      </c>
    </row>
    <row r="41" spans="1:3" x14ac:dyDescent="0.35">
      <c r="A41">
        <v>47</v>
      </c>
      <c r="B41">
        <v>0</v>
      </c>
      <c r="C41">
        <v>256</v>
      </c>
    </row>
    <row r="42" spans="1:3" x14ac:dyDescent="0.35">
      <c r="A42">
        <v>47</v>
      </c>
      <c r="B42">
        <v>0</v>
      </c>
      <c r="C42">
        <v>74</v>
      </c>
    </row>
    <row r="43" spans="1:3" x14ac:dyDescent="0.35">
      <c r="A43">
        <v>47</v>
      </c>
      <c r="B43">
        <v>0</v>
      </c>
      <c r="C43">
        <v>335</v>
      </c>
    </row>
    <row r="44" spans="1:3" x14ac:dyDescent="0.35">
      <c r="A44">
        <v>47</v>
      </c>
      <c r="B44">
        <v>0</v>
      </c>
      <c r="C44">
        <v>213</v>
      </c>
    </row>
    <row r="45" spans="1:3" x14ac:dyDescent="0.35">
      <c r="A45">
        <v>47</v>
      </c>
      <c r="B45">
        <v>0</v>
      </c>
      <c r="C45">
        <v>190</v>
      </c>
    </row>
    <row r="46" spans="1:3" x14ac:dyDescent="0.35">
      <c r="A46">
        <v>47</v>
      </c>
      <c r="B46">
        <v>0</v>
      </c>
      <c r="C46">
        <v>211</v>
      </c>
    </row>
    <row r="47" spans="1:3" x14ac:dyDescent="0.35">
      <c r="A47">
        <v>55</v>
      </c>
      <c r="B47">
        <v>0</v>
      </c>
      <c r="C47">
        <v>131</v>
      </c>
    </row>
    <row r="48" spans="1:3" x14ac:dyDescent="0.35">
      <c r="A48">
        <v>55</v>
      </c>
      <c r="B48">
        <v>0</v>
      </c>
      <c r="C48">
        <v>230</v>
      </c>
    </row>
    <row r="49" spans="1:3" x14ac:dyDescent="0.35">
      <c r="A49">
        <v>55</v>
      </c>
      <c r="B49">
        <v>0</v>
      </c>
      <c r="C49">
        <v>107</v>
      </c>
    </row>
    <row r="50" spans="1:3" x14ac:dyDescent="0.35">
      <c r="A50">
        <v>55</v>
      </c>
      <c r="B50">
        <v>0</v>
      </c>
      <c r="C50">
        <v>256</v>
      </c>
    </row>
    <row r="51" spans="1:3" x14ac:dyDescent="0.35">
      <c r="A51">
        <v>55</v>
      </c>
      <c r="B51">
        <v>0</v>
      </c>
      <c r="C51">
        <v>160</v>
      </c>
    </row>
    <row r="52" spans="1:3" x14ac:dyDescent="0.35">
      <c r="A52">
        <v>55</v>
      </c>
      <c r="B52">
        <v>0</v>
      </c>
      <c r="C52">
        <v>335</v>
      </c>
    </row>
    <row r="53" spans="1:3" x14ac:dyDescent="0.35">
      <c r="A53">
        <v>55</v>
      </c>
      <c r="B53">
        <v>0</v>
      </c>
      <c r="C53">
        <v>213</v>
      </c>
    </row>
    <row r="54" spans="1:3" x14ac:dyDescent="0.35">
      <c r="A54">
        <v>55</v>
      </c>
      <c r="B54">
        <v>0</v>
      </c>
      <c r="C54">
        <v>210</v>
      </c>
    </row>
    <row r="55" spans="1:3" x14ac:dyDescent="0.35">
      <c r="A55">
        <v>55</v>
      </c>
      <c r="B55">
        <v>0</v>
      </c>
      <c r="C55">
        <v>211</v>
      </c>
    </row>
    <row r="56" spans="1:3" x14ac:dyDescent="0.35">
      <c r="A56">
        <v>69</v>
      </c>
      <c r="B56">
        <v>0</v>
      </c>
      <c r="C56">
        <v>131</v>
      </c>
    </row>
    <row r="57" spans="1:3" x14ac:dyDescent="0.35">
      <c r="A57">
        <v>69</v>
      </c>
      <c r="B57">
        <v>0</v>
      </c>
      <c r="C57">
        <v>230</v>
      </c>
    </row>
    <row r="58" spans="1:3" x14ac:dyDescent="0.35">
      <c r="A58">
        <v>69</v>
      </c>
      <c r="B58">
        <v>0</v>
      </c>
      <c r="C58">
        <v>107</v>
      </c>
    </row>
    <row r="59" spans="1:3" x14ac:dyDescent="0.35">
      <c r="A59">
        <v>69</v>
      </c>
      <c r="B59">
        <v>0</v>
      </c>
      <c r="C59">
        <v>256</v>
      </c>
    </row>
    <row r="60" spans="1:3" x14ac:dyDescent="0.35">
      <c r="A60">
        <v>69</v>
      </c>
      <c r="B60">
        <v>0</v>
      </c>
      <c r="C60">
        <v>160</v>
      </c>
    </row>
    <row r="61" spans="1:3" x14ac:dyDescent="0.35">
      <c r="A61">
        <v>69</v>
      </c>
      <c r="B61">
        <v>0</v>
      </c>
      <c r="C61">
        <v>335</v>
      </c>
    </row>
    <row r="62" spans="1:3" x14ac:dyDescent="0.35">
      <c r="A62">
        <v>69</v>
      </c>
      <c r="B62">
        <v>0</v>
      </c>
      <c r="C62">
        <v>213</v>
      </c>
    </row>
    <row r="63" spans="1:3" x14ac:dyDescent="0.35">
      <c r="A63">
        <v>69</v>
      </c>
      <c r="B63">
        <v>0</v>
      </c>
      <c r="C63">
        <v>210</v>
      </c>
    </row>
    <row r="64" spans="1:3" x14ac:dyDescent="0.35">
      <c r="A64">
        <v>69</v>
      </c>
      <c r="B64">
        <v>0</v>
      </c>
      <c r="C64">
        <v>211</v>
      </c>
    </row>
    <row r="65" spans="1:3" x14ac:dyDescent="0.35">
      <c r="A65">
        <v>19</v>
      </c>
      <c r="B65" s="21">
        <v>0.2</v>
      </c>
      <c r="C65">
        <v>15</v>
      </c>
    </row>
    <row r="66" spans="1:3" x14ac:dyDescent="0.35">
      <c r="A66">
        <v>19</v>
      </c>
      <c r="B66" s="21">
        <v>0.2</v>
      </c>
      <c r="C66">
        <v>2</v>
      </c>
    </row>
    <row r="67" spans="1:3" x14ac:dyDescent="0.35">
      <c r="A67">
        <v>19</v>
      </c>
      <c r="B67" s="21">
        <v>0.2</v>
      </c>
      <c r="C67">
        <v>15</v>
      </c>
    </row>
    <row r="68" spans="1:3" x14ac:dyDescent="0.35">
      <c r="A68">
        <v>19</v>
      </c>
      <c r="B68" s="21">
        <v>0.2</v>
      </c>
      <c r="C68">
        <v>14</v>
      </c>
    </row>
    <row r="69" spans="1:3" x14ac:dyDescent="0.35">
      <c r="A69">
        <v>19</v>
      </c>
      <c r="B69" s="21">
        <v>0.2</v>
      </c>
      <c r="C69">
        <v>0</v>
      </c>
    </row>
    <row r="70" spans="1:3" x14ac:dyDescent="0.35">
      <c r="A70">
        <v>19</v>
      </c>
      <c r="B70" s="21">
        <v>0.2</v>
      </c>
      <c r="C70">
        <v>0</v>
      </c>
    </row>
    <row r="71" spans="1:3" x14ac:dyDescent="0.35">
      <c r="A71">
        <v>19</v>
      </c>
      <c r="B71" s="21">
        <v>0.2</v>
      </c>
      <c r="C71">
        <v>0</v>
      </c>
    </row>
    <row r="72" spans="1:3" x14ac:dyDescent="0.35">
      <c r="A72">
        <v>19</v>
      </c>
      <c r="B72" s="21">
        <v>0.2</v>
      </c>
      <c r="C72">
        <v>0</v>
      </c>
    </row>
    <row r="73" spans="1:3" x14ac:dyDescent="0.35">
      <c r="A73">
        <v>19</v>
      </c>
      <c r="B73" s="21">
        <v>0.2</v>
      </c>
      <c r="C73">
        <v>0</v>
      </c>
    </row>
    <row r="74" spans="1:3" x14ac:dyDescent="0.35">
      <c r="A74">
        <v>26</v>
      </c>
      <c r="B74">
        <v>0.2</v>
      </c>
      <c r="C74">
        <v>15</v>
      </c>
    </row>
    <row r="75" spans="1:3" x14ac:dyDescent="0.35">
      <c r="A75">
        <v>26</v>
      </c>
      <c r="B75">
        <v>0.2</v>
      </c>
      <c r="C75">
        <v>2</v>
      </c>
    </row>
    <row r="76" spans="1:3" x14ac:dyDescent="0.35">
      <c r="A76">
        <v>26</v>
      </c>
      <c r="B76">
        <v>0.2</v>
      </c>
      <c r="C76">
        <v>15</v>
      </c>
    </row>
    <row r="77" spans="1:3" x14ac:dyDescent="0.35">
      <c r="A77">
        <v>26</v>
      </c>
      <c r="B77">
        <v>0.2</v>
      </c>
      <c r="C77">
        <v>49</v>
      </c>
    </row>
    <row r="78" spans="1:3" x14ac:dyDescent="0.35">
      <c r="A78">
        <v>26</v>
      </c>
      <c r="B78">
        <v>0.2</v>
      </c>
      <c r="C78">
        <v>28</v>
      </c>
    </row>
    <row r="79" spans="1:3" x14ac:dyDescent="0.35">
      <c r="A79">
        <v>26</v>
      </c>
      <c r="B79">
        <v>0.2</v>
      </c>
      <c r="C79">
        <v>17</v>
      </c>
    </row>
    <row r="80" spans="1:3" x14ac:dyDescent="0.35">
      <c r="A80">
        <v>26</v>
      </c>
      <c r="B80">
        <v>0.2</v>
      </c>
      <c r="C80">
        <v>1</v>
      </c>
    </row>
    <row r="81" spans="1:3" x14ac:dyDescent="0.35">
      <c r="A81">
        <v>26</v>
      </c>
      <c r="B81">
        <v>0.2</v>
      </c>
      <c r="C81">
        <v>17</v>
      </c>
    </row>
    <row r="82" spans="1:3" x14ac:dyDescent="0.35">
      <c r="A82">
        <v>26</v>
      </c>
      <c r="B82">
        <v>0.2</v>
      </c>
      <c r="C82">
        <v>21</v>
      </c>
    </row>
    <row r="83" spans="1:3" x14ac:dyDescent="0.35">
      <c r="A83">
        <v>33</v>
      </c>
      <c r="B83">
        <v>0.2</v>
      </c>
      <c r="C83">
        <v>15</v>
      </c>
    </row>
    <row r="84" spans="1:3" x14ac:dyDescent="0.35">
      <c r="A84">
        <v>33</v>
      </c>
      <c r="B84">
        <v>0.2</v>
      </c>
      <c r="C84">
        <v>29</v>
      </c>
    </row>
    <row r="85" spans="1:3" x14ac:dyDescent="0.35">
      <c r="A85">
        <v>33</v>
      </c>
      <c r="B85">
        <v>0.2</v>
      </c>
      <c r="C85">
        <v>57</v>
      </c>
    </row>
    <row r="86" spans="1:3" x14ac:dyDescent="0.35">
      <c r="A86">
        <v>33</v>
      </c>
      <c r="B86">
        <v>0.2</v>
      </c>
      <c r="C86">
        <v>49</v>
      </c>
    </row>
    <row r="87" spans="1:3" x14ac:dyDescent="0.35">
      <c r="A87">
        <v>33</v>
      </c>
      <c r="B87">
        <v>0.2</v>
      </c>
      <c r="C87">
        <v>28</v>
      </c>
    </row>
    <row r="88" spans="1:3" x14ac:dyDescent="0.35">
      <c r="A88">
        <v>33</v>
      </c>
      <c r="B88">
        <v>0.2</v>
      </c>
      <c r="C88">
        <v>61</v>
      </c>
    </row>
    <row r="89" spans="1:3" x14ac:dyDescent="0.35">
      <c r="A89">
        <v>33</v>
      </c>
      <c r="B89">
        <v>0.2</v>
      </c>
      <c r="C89">
        <v>51</v>
      </c>
    </row>
    <row r="90" spans="1:3" x14ac:dyDescent="0.35">
      <c r="A90">
        <v>33</v>
      </c>
      <c r="B90">
        <v>0.2</v>
      </c>
      <c r="C90">
        <v>17</v>
      </c>
    </row>
    <row r="91" spans="1:3" x14ac:dyDescent="0.35">
      <c r="A91">
        <v>33</v>
      </c>
      <c r="B91">
        <v>0.2</v>
      </c>
      <c r="C91">
        <v>61</v>
      </c>
    </row>
    <row r="92" spans="1:3" x14ac:dyDescent="0.35">
      <c r="A92">
        <v>41</v>
      </c>
      <c r="B92">
        <v>0.2</v>
      </c>
      <c r="C92">
        <v>15</v>
      </c>
    </row>
    <row r="93" spans="1:3" x14ac:dyDescent="0.35">
      <c r="A93">
        <v>41</v>
      </c>
      <c r="B93">
        <v>0.2</v>
      </c>
      <c r="C93">
        <v>76</v>
      </c>
    </row>
    <row r="94" spans="1:3" x14ac:dyDescent="0.35">
      <c r="A94">
        <v>41</v>
      </c>
      <c r="B94">
        <v>0.2</v>
      </c>
      <c r="C94">
        <v>198</v>
      </c>
    </row>
    <row r="95" spans="1:3" x14ac:dyDescent="0.35">
      <c r="A95">
        <v>41</v>
      </c>
      <c r="B95">
        <v>0.2</v>
      </c>
      <c r="C95">
        <v>271</v>
      </c>
    </row>
    <row r="96" spans="1:3" x14ac:dyDescent="0.35">
      <c r="A96">
        <v>41</v>
      </c>
      <c r="B96">
        <v>0.2</v>
      </c>
      <c r="C96">
        <v>66</v>
      </c>
    </row>
    <row r="97" spans="1:3" x14ac:dyDescent="0.35">
      <c r="A97">
        <v>41</v>
      </c>
      <c r="B97">
        <v>0.2</v>
      </c>
      <c r="C97">
        <v>131</v>
      </c>
    </row>
    <row r="98" spans="1:3" x14ac:dyDescent="0.35">
      <c r="A98">
        <v>41</v>
      </c>
      <c r="B98">
        <v>0.2</v>
      </c>
      <c r="C98">
        <v>51</v>
      </c>
    </row>
    <row r="99" spans="1:3" x14ac:dyDescent="0.35">
      <c r="A99">
        <v>41</v>
      </c>
      <c r="B99">
        <v>0.2</v>
      </c>
      <c r="C99">
        <v>17</v>
      </c>
    </row>
    <row r="100" spans="1:3" x14ac:dyDescent="0.35">
      <c r="A100">
        <v>41</v>
      </c>
      <c r="B100">
        <v>0.2</v>
      </c>
      <c r="C100">
        <v>74</v>
      </c>
    </row>
    <row r="101" spans="1:3" x14ac:dyDescent="0.35">
      <c r="A101">
        <v>47</v>
      </c>
      <c r="B101">
        <v>0.2</v>
      </c>
      <c r="C101">
        <v>15</v>
      </c>
    </row>
    <row r="102" spans="1:3" x14ac:dyDescent="0.35">
      <c r="A102">
        <v>47</v>
      </c>
      <c r="B102">
        <v>0.2</v>
      </c>
      <c r="C102">
        <v>161</v>
      </c>
    </row>
    <row r="103" spans="1:3" x14ac:dyDescent="0.35">
      <c r="A103">
        <v>47</v>
      </c>
      <c r="B103">
        <v>0.2</v>
      </c>
      <c r="C103">
        <v>198</v>
      </c>
    </row>
    <row r="104" spans="1:3" x14ac:dyDescent="0.35">
      <c r="A104">
        <v>47</v>
      </c>
      <c r="B104">
        <v>0.2</v>
      </c>
      <c r="C104">
        <v>271</v>
      </c>
    </row>
    <row r="105" spans="1:3" x14ac:dyDescent="0.35">
      <c r="A105">
        <v>47</v>
      </c>
      <c r="B105">
        <v>0.2</v>
      </c>
      <c r="C105">
        <v>66</v>
      </c>
    </row>
    <row r="106" spans="1:3" x14ac:dyDescent="0.35">
      <c r="A106">
        <v>47</v>
      </c>
      <c r="B106">
        <v>0.2</v>
      </c>
      <c r="C106">
        <v>131</v>
      </c>
    </row>
    <row r="107" spans="1:3" x14ac:dyDescent="0.35">
      <c r="A107">
        <v>47</v>
      </c>
      <c r="B107">
        <v>0.2</v>
      </c>
      <c r="C107">
        <v>51</v>
      </c>
    </row>
    <row r="108" spans="1:3" x14ac:dyDescent="0.35">
      <c r="A108">
        <v>47</v>
      </c>
      <c r="B108">
        <v>0.2</v>
      </c>
      <c r="C108">
        <v>17</v>
      </c>
    </row>
    <row r="109" spans="1:3" x14ac:dyDescent="0.35">
      <c r="A109">
        <v>47</v>
      </c>
      <c r="B109">
        <v>0.2</v>
      </c>
      <c r="C109">
        <v>74</v>
      </c>
    </row>
    <row r="110" spans="1:3" x14ac:dyDescent="0.35">
      <c r="A110">
        <v>55</v>
      </c>
      <c r="B110">
        <v>0.2</v>
      </c>
      <c r="C110">
        <v>15</v>
      </c>
    </row>
    <row r="111" spans="1:3" x14ac:dyDescent="0.35">
      <c r="A111">
        <v>55</v>
      </c>
      <c r="B111">
        <v>0.2</v>
      </c>
      <c r="C111">
        <v>161</v>
      </c>
    </row>
    <row r="112" spans="1:3" x14ac:dyDescent="0.35">
      <c r="A112">
        <v>55</v>
      </c>
      <c r="B112">
        <v>0.2</v>
      </c>
      <c r="C112">
        <v>198</v>
      </c>
    </row>
    <row r="113" spans="1:3" x14ac:dyDescent="0.35">
      <c r="A113">
        <v>55</v>
      </c>
      <c r="B113">
        <v>0.2</v>
      </c>
      <c r="C113">
        <v>271</v>
      </c>
    </row>
    <row r="114" spans="1:3" x14ac:dyDescent="0.35">
      <c r="A114">
        <v>55</v>
      </c>
      <c r="B114">
        <v>0.2</v>
      </c>
      <c r="C114">
        <v>114</v>
      </c>
    </row>
    <row r="115" spans="1:3" x14ac:dyDescent="0.35">
      <c r="A115">
        <v>55</v>
      </c>
      <c r="B115">
        <v>0.2</v>
      </c>
      <c r="C115">
        <v>131</v>
      </c>
    </row>
    <row r="116" spans="1:3" x14ac:dyDescent="0.35">
      <c r="A116">
        <v>55</v>
      </c>
      <c r="B116">
        <v>0.2</v>
      </c>
      <c r="C116">
        <v>51</v>
      </c>
    </row>
    <row r="117" spans="1:3" x14ac:dyDescent="0.35">
      <c r="A117">
        <v>55</v>
      </c>
      <c r="B117">
        <v>0.2</v>
      </c>
      <c r="C117">
        <v>17</v>
      </c>
    </row>
    <row r="118" spans="1:3" x14ac:dyDescent="0.35">
      <c r="A118">
        <v>55</v>
      </c>
      <c r="B118">
        <v>0.2</v>
      </c>
      <c r="C118">
        <v>74</v>
      </c>
    </row>
    <row r="119" spans="1:3" x14ac:dyDescent="0.35">
      <c r="A119">
        <v>69</v>
      </c>
      <c r="B119">
        <v>0.2</v>
      </c>
      <c r="C119">
        <v>15</v>
      </c>
    </row>
    <row r="120" spans="1:3" x14ac:dyDescent="0.35">
      <c r="A120">
        <v>69</v>
      </c>
      <c r="B120">
        <v>0.2</v>
      </c>
      <c r="C120">
        <v>161</v>
      </c>
    </row>
    <row r="121" spans="1:3" x14ac:dyDescent="0.35">
      <c r="A121">
        <v>69</v>
      </c>
      <c r="B121">
        <v>0.2</v>
      </c>
      <c r="C121">
        <v>198</v>
      </c>
    </row>
    <row r="122" spans="1:3" x14ac:dyDescent="0.35">
      <c r="A122">
        <v>69</v>
      </c>
      <c r="B122">
        <v>0.2</v>
      </c>
      <c r="C122">
        <v>271</v>
      </c>
    </row>
    <row r="123" spans="1:3" x14ac:dyDescent="0.35">
      <c r="A123">
        <v>69</v>
      </c>
      <c r="B123">
        <v>0.2</v>
      </c>
      <c r="C123">
        <v>196</v>
      </c>
    </row>
    <row r="124" spans="1:3" x14ac:dyDescent="0.35">
      <c r="A124">
        <v>69</v>
      </c>
      <c r="B124">
        <v>0.2</v>
      </c>
      <c r="C124">
        <v>131</v>
      </c>
    </row>
    <row r="125" spans="1:3" x14ac:dyDescent="0.35">
      <c r="A125">
        <v>69</v>
      </c>
      <c r="B125">
        <v>0.2</v>
      </c>
      <c r="C125">
        <v>59</v>
      </c>
    </row>
    <row r="126" spans="1:3" x14ac:dyDescent="0.35">
      <c r="A126">
        <v>69</v>
      </c>
      <c r="B126">
        <v>0.2</v>
      </c>
      <c r="C126">
        <v>17</v>
      </c>
    </row>
    <row r="127" spans="1:3" x14ac:dyDescent="0.35">
      <c r="A127">
        <v>69</v>
      </c>
      <c r="B127">
        <v>0.2</v>
      </c>
      <c r="C127">
        <v>74</v>
      </c>
    </row>
    <row r="128" spans="1:3" x14ac:dyDescent="0.35">
      <c r="A128">
        <v>19</v>
      </c>
      <c r="B128">
        <v>0.32</v>
      </c>
      <c r="C128">
        <v>13</v>
      </c>
    </row>
    <row r="129" spans="1:3" x14ac:dyDescent="0.35">
      <c r="A129">
        <v>19</v>
      </c>
      <c r="B129">
        <v>0.32</v>
      </c>
      <c r="C129">
        <v>14</v>
      </c>
    </row>
    <row r="130" spans="1:3" x14ac:dyDescent="0.35">
      <c r="A130">
        <v>19</v>
      </c>
      <c r="B130">
        <v>0.32</v>
      </c>
      <c r="C130">
        <v>0</v>
      </c>
    </row>
    <row r="131" spans="1:3" x14ac:dyDescent="0.35">
      <c r="A131">
        <v>19</v>
      </c>
      <c r="B131">
        <v>0.32</v>
      </c>
      <c r="C131">
        <v>11</v>
      </c>
    </row>
    <row r="132" spans="1:3" x14ac:dyDescent="0.35">
      <c r="A132">
        <v>19</v>
      </c>
      <c r="B132">
        <v>0.32</v>
      </c>
      <c r="C132">
        <v>24</v>
      </c>
    </row>
    <row r="133" spans="1:3" x14ac:dyDescent="0.35">
      <c r="A133">
        <v>19</v>
      </c>
      <c r="B133">
        <v>0.32</v>
      </c>
      <c r="C133">
        <v>0</v>
      </c>
    </row>
    <row r="134" spans="1:3" x14ac:dyDescent="0.35">
      <c r="A134">
        <v>19</v>
      </c>
      <c r="B134">
        <v>0.32</v>
      </c>
      <c r="C134">
        <v>0</v>
      </c>
    </row>
    <row r="135" spans="1:3" x14ac:dyDescent="0.35">
      <c r="A135">
        <v>19</v>
      </c>
      <c r="B135">
        <v>0.32</v>
      </c>
      <c r="C135">
        <v>0</v>
      </c>
    </row>
    <row r="136" spans="1:3" x14ac:dyDescent="0.35">
      <c r="A136">
        <v>19</v>
      </c>
      <c r="B136">
        <v>0.32</v>
      </c>
      <c r="C136">
        <v>0</v>
      </c>
    </row>
    <row r="137" spans="1:3" x14ac:dyDescent="0.35">
      <c r="A137">
        <v>19</v>
      </c>
      <c r="B137">
        <v>0.32</v>
      </c>
      <c r="C137">
        <v>0</v>
      </c>
    </row>
    <row r="138" spans="1:3" x14ac:dyDescent="0.35">
      <c r="A138">
        <v>19</v>
      </c>
      <c r="B138">
        <v>0.32</v>
      </c>
      <c r="C138">
        <v>0</v>
      </c>
    </row>
    <row r="139" spans="1:3" x14ac:dyDescent="0.35">
      <c r="A139">
        <v>19</v>
      </c>
      <c r="B139">
        <v>0.32</v>
      </c>
      <c r="C139">
        <v>0</v>
      </c>
    </row>
    <row r="140" spans="1:3" x14ac:dyDescent="0.35">
      <c r="A140">
        <v>26</v>
      </c>
      <c r="B140">
        <v>0.32</v>
      </c>
      <c r="C140">
        <v>13</v>
      </c>
    </row>
    <row r="141" spans="1:3" x14ac:dyDescent="0.35">
      <c r="A141">
        <v>26</v>
      </c>
      <c r="B141">
        <v>0.32</v>
      </c>
      <c r="C141">
        <v>14</v>
      </c>
    </row>
    <row r="142" spans="1:3" x14ac:dyDescent="0.35">
      <c r="A142">
        <v>26</v>
      </c>
      <c r="B142">
        <v>0.32</v>
      </c>
      <c r="C142">
        <v>14</v>
      </c>
    </row>
    <row r="143" spans="1:3" x14ac:dyDescent="0.35">
      <c r="A143">
        <v>26</v>
      </c>
      <c r="B143">
        <v>0.32</v>
      </c>
      <c r="C143">
        <v>11</v>
      </c>
    </row>
    <row r="144" spans="1:3" x14ac:dyDescent="0.35">
      <c r="A144">
        <v>26</v>
      </c>
      <c r="B144">
        <v>0.32</v>
      </c>
      <c r="C144">
        <v>24</v>
      </c>
    </row>
    <row r="145" spans="1:3" x14ac:dyDescent="0.35">
      <c r="A145">
        <v>26</v>
      </c>
      <c r="B145">
        <v>0.32</v>
      </c>
      <c r="C145">
        <v>0</v>
      </c>
    </row>
    <row r="146" spans="1:3" x14ac:dyDescent="0.35">
      <c r="A146">
        <v>26</v>
      </c>
      <c r="B146">
        <v>0.32</v>
      </c>
      <c r="C146">
        <v>17</v>
      </c>
    </row>
    <row r="147" spans="1:3" x14ac:dyDescent="0.35">
      <c r="A147">
        <v>26</v>
      </c>
      <c r="B147">
        <v>0.32</v>
      </c>
      <c r="C147">
        <v>0</v>
      </c>
    </row>
    <row r="148" spans="1:3" x14ac:dyDescent="0.35">
      <c r="A148">
        <v>26</v>
      </c>
      <c r="B148">
        <v>0.32</v>
      </c>
      <c r="C148">
        <v>16</v>
      </c>
    </row>
    <row r="149" spans="1:3" x14ac:dyDescent="0.35">
      <c r="A149">
        <v>26</v>
      </c>
      <c r="B149">
        <v>0.32</v>
      </c>
      <c r="C149">
        <v>0</v>
      </c>
    </row>
    <row r="150" spans="1:3" x14ac:dyDescent="0.35">
      <c r="A150">
        <v>26</v>
      </c>
      <c r="B150">
        <v>0.32</v>
      </c>
      <c r="C150">
        <v>48</v>
      </c>
    </row>
    <row r="151" spans="1:3" x14ac:dyDescent="0.35">
      <c r="A151">
        <v>26</v>
      </c>
      <c r="B151">
        <v>0.32</v>
      </c>
      <c r="C151">
        <v>0</v>
      </c>
    </row>
    <row r="152" spans="1:3" x14ac:dyDescent="0.35">
      <c r="A152">
        <v>33</v>
      </c>
      <c r="B152">
        <v>0.32</v>
      </c>
      <c r="C152">
        <v>29</v>
      </c>
    </row>
    <row r="153" spans="1:3" x14ac:dyDescent="0.35">
      <c r="A153">
        <v>33</v>
      </c>
      <c r="B153">
        <v>0.32</v>
      </c>
      <c r="C153">
        <v>36</v>
      </c>
    </row>
    <row r="154" spans="1:3" x14ac:dyDescent="0.35">
      <c r="A154">
        <v>33</v>
      </c>
      <c r="B154">
        <v>0.32</v>
      </c>
      <c r="C154">
        <v>34</v>
      </c>
    </row>
    <row r="155" spans="1:3" x14ac:dyDescent="0.35">
      <c r="A155">
        <v>33</v>
      </c>
      <c r="B155">
        <v>0.32</v>
      </c>
      <c r="C155">
        <v>44</v>
      </c>
    </row>
    <row r="156" spans="1:3" x14ac:dyDescent="0.35">
      <c r="A156">
        <v>33</v>
      </c>
      <c r="B156">
        <v>0.32</v>
      </c>
      <c r="C156">
        <v>76</v>
      </c>
    </row>
    <row r="157" spans="1:3" x14ac:dyDescent="0.35">
      <c r="A157">
        <v>33</v>
      </c>
      <c r="B157">
        <v>0.32</v>
      </c>
      <c r="C157">
        <v>25</v>
      </c>
    </row>
    <row r="158" spans="1:3" x14ac:dyDescent="0.35">
      <c r="A158">
        <v>33</v>
      </c>
      <c r="B158">
        <v>0.32</v>
      </c>
      <c r="C158">
        <v>17</v>
      </c>
    </row>
    <row r="159" spans="1:3" x14ac:dyDescent="0.35">
      <c r="A159">
        <v>33</v>
      </c>
      <c r="B159">
        <v>0.32</v>
      </c>
      <c r="C159">
        <v>15</v>
      </c>
    </row>
    <row r="160" spans="1:3" x14ac:dyDescent="0.35">
      <c r="A160">
        <v>33</v>
      </c>
      <c r="B160">
        <v>0.32</v>
      </c>
      <c r="C160">
        <v>16</v>
      </c>
    </row>
    <row r="161" spans="1:3" x14ac:dyDescent="0.35">
      <c r="A161">
        <v>33</v>
      </c>
      <c r="B161">
        <v>0.32</v>
      </c>
      <c r="C161">
        <v>32</v>
      </c>
    </row>
    <row r="162" spans="1:3" x14ac:dyDescent="0.35">
      <c r="A162">
        <v>33</v>
      </c>
      <c r="B162">
        <v>0.32</v>
      </c>
      <c r="C162">
        <v>84</v>
      </c>
    </row>
    <row r="163" spans="1:3" x14ac:dyDescent="0.35">
      <c r="A163">
        <v>33</v>
      </c>
      <c r="B163">
        <v>0.32</v>
      </c>
      <c r="C163">
        <v>23</v>
      </c>
    </row>
    <row r="164" spans="1:3" x14ac:dyDescent="0.35">
      <c r="A164">
        <v>41</v>
      </c>
      <c r="B164">
        <v>0.32</v>
      </c>
      <c r="C164">
        <v>29</v>
      </c>
    </row>
    <row r="165" spans="1:3" x14ac:dyDescent="0.35">
      <c r="A165">
        <v>41</v>
      </c>
      <c r="B165">
        <v>0.32</v>
      </c>
      <c r="C165">
        <v>95</v>
      </c>
    </row>
    <row r="166" spans="1:3" x14ac:dyDescent="0.35">
      <c r="A166">
        <v>41</v>
      </c>
      <c r="B166">
        <v>0.32</v>
      </c>
      <c r="C166">
        <v>88</v>
      </c>
    </row>
    <row r="167" spans="1:3" x14ac:dyDescent="0.35">
      <c r="A167">
        <v>41</v>
      </c>
      <c r="B167">
        <v>0.32</v>
      </c>
      <c r="C167">
        <v>66</v>
      </c>
    </row>
    <row r="168" spans="1:3" x14ac:dyDescent="0.35">
      <c r="A168">
        <v>41</v>
      </c>
      <c r="B168">
        <v>0.32</v>
      </c>
      <c r="C168">
        <v>192</v>
      </c>
    </row>
    <row r="169" spans="1:3" x14ac:dyDescent="0.35">
      <c r="A169">
        <v>41</v>
      </c>
      <c r="B169">
        <v>0.32</v>
      </c>
      <c r="C169">
        <v>98</v>
      </c>
    </row>
    <row r="170" spans="1:3" x14ac:dyDescent="0.35">
      <c r="A170">
        <v>41</v>
      </c>
      <c r="B170">
        <v>0.32</v>
      </c>
      <c r="C170">
        <v>63</v>
      </c>
    </row>
    <row r="171" spans="1:3" x14ac:dyDescent="0.35">
      <c r="A171">
        <v>41</v>
      </c>
      <c r="B171">
        <v>0.32</v>
      </c>
      <c r="C171">
        <v>68</v>
      </c>
    </row>
    <row r="172" spans="1:3" x14ac:dyDescent="0.35">
      <c r="A172">
        <v>41</v>
      </c>
      <c r="B172">
        <v>0.32</v>
      </c>
      <c r="C172">
        <v>16</v>
      </c>
    </row>
    <row r="173" spans="1:3" x14ac:dyDescent="0.35">
      <c r="A173">
        <v>41</v>
      </c>
      <c r="B173">
        <v>0.32</v>
      </c>
      <c r="C173">
        <v>76</v>
      </c>
    </row>
    <row r="174" spans="1:3" x14ac:dyDescent="0.35">
      <c r="A174">
        <v>41</v>
      </c>
      <c r="B174">
        <v>0.32</v>
      </c>
      <c r="C174">
        <v>112</v>
      </c>
    </row>
    <row r="175" spans="1:3" x14ac:dyDescent="0.35">
      <c r="A175">
        <v>41</v>
      </c>
      <c r="B175">
        <v>0.32</v>
      </c>
      <c r="C175">
        <v>23</v>
      </c>
    </row>
    <row r="176" spans="1:3" x14ac:dyDescent="0.35">
      <c r="A176">
        <v>41</v>
      </c>
      <c r="B176">
        <v>0.32</v>
      </c>
      <c r="C176">
        <v>42</v>
      </c>
    </row>
    <row r="177" spans="1:3" x14ac:dyDescent="0.35">
      <c r="A177">
        <v>47</v>
      </c>
      <c r="B177">
        <v>0.32</v>
      </c>
      <c r="C177">
        <v>83</v>
      </c>
    </row>
    <row r="178" spans="1:3" x14ac:dyDescent="0.35">
      <c r="A178">
        <v>47</v>
      </c>
      <c r="B178">
        <v>0.32</v>
      </c>
      <c r="C178">
        <v>129</v>
      </c>
    </row>
    <row r="179" spans="1:3" x14ac:dyDescent="0.35">
      <c r="A179">
        <v>47</v>
      </c>
      <c r="B179">
        <v>0.32</v>
      </c>
      <c r="C179">
        <v>154</v>
      </c>
    </row>
    <row r="180" spans="1:3" x14ac:dyDescent="0.35">
      <c r="A180">
        <v>47</v>
      </c>
      <c r="B180">
        <v>0.32</v>
      </c>
      <c r="C180">
        <v>146</v>
      </c>
    </row>
    <row r="181" spans="1:3" x14ac:dyDescent="0.35">
      <c r="A181">
        <v>47</v>
      </c>
      <c r="B181">
        <v>0.32</v>
      </c>
      <c r="C181">
        <v>312</v>
      </c>
    </row>
    <row r="182" spans="1:3" x14ac:dyDescent="0.35">
      <c r="A182">
        <v>47</v>
      </c>
      <c r="B182">
        <v>0.32</v>
      </c>
      <c r="C182">
        <v>98</v>
      </c>
    </row>
    <row r="183" spans="1:3" x14ac:dyDescent="0.35">
      <c r="A183">
        <v>47</v>
      </c>
      <c r="B183">
        <v>0.32</v>
      </c>
      <c r="C183">
        <v>119</v>
      </c>
    </row>
    <row r="184" spans="1:3" x14ac:dyDescent="0.35">
      <c r="A184">
        <v>47</v>
      </c>
      <c r="B184">
        <v>0.32</v>
      </c>
      <c r="C184">
        <v>68</v>
      </c>
    </row>
    <row r="185" spans="1:3" x14ac:dyDescent="0.35">
      <c r="A185">
        <v>47</v>
      </c>
      <c r="B185">
        <v>0.32</v>
      </c>
      <c r="C185">
        <v>16</v>
      </c>
    </row>
    <row r="186" spans="1:3" x14ac:dyDescent="0.35">
      <c r="A186">
        <v>47</v>
      </c>
      <c r="B186">
        <v>0.32</v>
      </c>
      <c r="C186">
        <v>76</v>
      </c>
    </row>
    <row r="187" spans="1:3" x14ac:dyDescent="0.35">
      <c r="A187">
        <v>47</v>
      </c>
      <c r="B187">
        <v>0.32</v>
      </c>
      <c r="C187">
        <v>138</v>
      </c>
    </row>
    <row r="188" spans="1:3" x14ac:dyDescent="0.35">
      <c r="A188">
        <v>47</v>
      </c>
      <c r="B188">
        <v>0.32</v>
      </c>
      <c r="C188">
        <v>23</v>
      </c>
    </row>
    <row r="189" spans="1:3" x14ac:dyDescent="0.35">
      <c r="A189">
        <v>55</v>
      </c>
      <c r="B189">
        <v>0.32</v>
      </c>
      <c r="C189">
        <v>83</v>
      </c>
    </row>
    <row r="190" spans="1:3" x14ac:dyDescent="0.35">
      <c r="A190">
        <v>55</v>
      </c>
      <c r="B190">
        <v>0.32</v>
      </c>
      <c r="C190">
        <v>129</v>
      </c>
    </row>
    <row r="191" spans="1:3" x14ac:dyDescent="0.35">
      <c r="A191">
        <v>55</v>
      </c>
      <c r="B191">
        <v>0.32</v>
      </c>
      <c r="C191">
        <v>154</v>
      </c>
    </row>
    <row r="192" spans="1:3" x14ac:dyDescent="0.35">
      <c r="A192">
        <v>55</v>
      </c>
      <c r="B192">
        <v>0.32</v>
      </c>
      <c r="C192">
        <v>146</v>
      </c>
    </row>
    <row r="193" spans="1:3" x14ac:dyDescent="0.35">
      <c r="A193">
        <v>55</v>
      </c>
      <c r="B193">
        <v>0.32</v>
      </c>
      <c r="C193">
        <v>312</v>
      </c>
    </row>
    <row r="194" spans="1:3" x14ac:dyDescent="0.35">
      <c r="A194">
        <v>55</v>
      </c>
      <c r="B194">
        <v>0.32</v>
      </c>
      <c r="C194">
        <v>98</v>
      </c>
    </row>
    <row r="195" spans="1:3" x14ac:dyDescent="0.35">
      <c r="A195">
        <v>55</v>
      </c>
      <c r="B195">
        <v>0.32</v>
      </c>
      <c r="C195">
        <v>119</v>
      </c>
    </row>
    <row r="196" spans="1:3" x14ac:dyDescent="0.35">
      <c r="A196">
        <v>55</v>
      </c>
      <c r="B196">
        <v>0.32</v>
      </c>
      <c r="C196">
        <v>68</v>
      </c>
    </row>
    <row r="197" spans="1:3" x14ac:dyDescent="0.35">
      <c r="A197">
        <v>55</v>
      </c>
      <c r="B197">
        <v>0.32</v>
      </c>
      <c r="C197">
        <v>16</v>
      </c>
    </row>
    <row r="198" spans="1:3" x14ac:dyDescent="0.35">
      <c r="A198">
        <v>55</v>
      </c>
      <c r="B198">
        <v>0.32</v>
      </c>
      <c r="C198">
        <v>76</v>
      </c>
    </row>
    <row r="199" spans="1:3" x14ac:dyDescent="0.35">
      <c r="A199">
        <v>55</v>
      </c>
      <c r="B199">
        <v>0.32</v>
      </c>
      <c r="C199">
        <v>138</v>
      </c>
    </row>
    <row r="200" spans="1:3" x14ac:dyDescent="0.35">
      <c r="A200">
        <v>55</v>
      </c>
      <c r="B200">
        <v>0.32</v>
      </c>
      <c r="C200">
        <v>23</v>
      </c>
    </row>
    <row r="201" spans="1:3" x14ac:dyDescent="0.35">
      <c r="A201">
        <v>69</v>
      </c>
      <c r="B201">
        <v>0.32</v>
      </c>
      <c r="C201">
        <v>83</v>
      </c>
    </row>
    <row r="202" spans="1:3" x14ac:dyDescent="0.35">
      <c r="A202">
        <v>69</v>
      </c>
      <c r="B202">
        <v>0.32</v>
      </c>
      <c r="C202">
        <v>129</v>
      </c>
    </row>
    <row r="203" spans="1:3" x14ac:dyDescent="0.35">
      <c r="A203">
        <v>69</v>
      </c>
      <c r="B203">
        <v>0.32</v>
      </c>
      <c r="C203">
        <v>154</v>
      </c>
    </row>
    <row r="204" spans="1:3" x14ac:dyDescent="0.35">
      <c r="A204">
        <v>69</v>
      </c>
      <c r="B204">
        <v>0.32</v>
      </c>
      <c r="C204">
        <v>146</v>
      </c>
    </row>
    <row r="205" spans="1:3" x14ac:dyDescent="0.35">
      <c r="A205">
        <v>69</v>
      </c>
      <c r="B205">
        <v>0.32</v>
      </c>
      <c r="C205">
        <v>312</v>
      </c>
    </row>
    <row r="206" spans="1:3" x14ac:dyDescent="0.35">
      <c r="A206">
        <v>69</v>
      </c>
      <c r="B206">
        <v>0.32</v>
      </c>
      <c r="C206">
        <v>144</v>
      </c>
    </row>
    <row r="207" spans="1:3" x14ac:dyDescent="0.35">
      <c r="A207">
        <v>69</v>
      </c>
      <c r="B207">
        <v>0.32</v>
      </c>
      <c r="C207">
        <v>119</v>
      </c>
    </row>
    <row r="208" spans="1:3" x14ac:dyDescent="0.35">
      <c r="A208">
        <v>69</v>
      </c>
      <c r="B208">
        <v>0.32</v>
      </c>
      <c r="C208">
        <v>68</v>
      </c>
    </row>
    <row r="209" spans="1:3" x14ac:dyDescent="0.35">
      <c r="A209">
        <v>69</v>
      </c>
      <c r="B209">
        <v>0.32</v>
      </c>
      <c r="C209">
        <v>16</v>
      </c>
    </row>
    <row r="210" spans="1:3" x14ac:dyDescent="0.35">
      <c r="A210">
        <v>69</v>
      </c>
      <c r="B210">
        <v>0.32</v>
      </c>
      <c r="C210">
        <v>76</v>
      </c>
    </row>
    <row r="211" spans="1:3" x14ac:dyDescent="0.35">
      <c r="A211">
        <v>69</v>
      </c>
      <c r="B211">
        <v>0.32</v>
      </c>
      <c r="C211">
        <v>138</v>
      </c>
    </row>
    <row r="212" spans="1:3" x14ac:dyDescent="0.35">
      <c r="A212">
        <v>69</v>
      </c>
      <c r="B212">
        <v>0.32</v>
      </c>
      <c r="C212">
        <v>41</v>
      </c>
    </row>
    <row r="213" spans="1:3" x14ac:dyDescent="0.35">
      <c r="A213">
        <v>19</v>
      </c>
      <c r="B213">
        <v>0.48</v>
      </c>
      <c r="C213">
        <v>0</v>
      </c>
    </row>
    <row r="214" spans="1:3" x14ac:dyDescent="0.35">
      <c r="A214">
        <v>19</v>
      </c>
      <c r="B214">
        <v>0.48</v>
      </c>
      <c r="C214">
        <v>0</v>
      </c>
    </row>
    <row r="215" spans="1:3" x14ac:dyDescent="0.35">
      <c r="A215">
        <v>19</v>
      </c>
      <c r="B215">
        <v>0.48</v>
      </c>
      <c r="C215">
        <v>0</v>
      </c>
    </row>
    <row r="216" spans="1:3" x14ac:dyDescent="0.35">
      <c r="A216">
        <v>19</v>
      </c>
      <c r="B216">
        <v>0.48</v>
      </c>
      <c r="C216">
        <v>0</v>
      </c>
    </row>
    <row r="217" spans="1:3" x14ac:dyDescent="0.35">
      <c r="A217">
        <v>19</v>
      </c>
      <c r="B217">
        <v>0.48</v>
      </c>
      <c r="C217">
        <v>0</v>
      </c>
    </row>
    <row r="218" spans="1:3" x14ac:dyDescent="0.35">
      <c r="A218">
        <v>19</v>
      </c>
      <c r="B218">
        <v>0.48</v>
      </c>
      <c r="C218">
        <v>10</v>
      </c>
    </row>
    <row r="219" spans="1:3" x14ac:dyDescent="0.35">
      <c r="A219">
        <v>19</v>
      </c>
      <c r="B219">
        <v>0.48</v>
      </c>
      <c r="C219">
        <v>0</v>
      </c>
    </row>
    <row r="220" spans="1:3" x14ac:dyDescent="0.35">
      <c r="A220">
        <v>19</v>
      </c>
      <c r="B220">
        <v>0.48</v>
      </c>
      <c r="C220">
        <v>0</v>
      </c>
    </row>
    <row r="221" spans="1:3" x14ac:dyDescent="0.35">
      <c r="A221">
        <v>19</v>
      </c>
      <c r="B221">
        <v>0.48</v>
      </c>
      <c r="C221">
        <v>0</v>
      </c>
    </row>
    <row r="222" spans="1:3" x14ac:dyDescent="0.35">
      <c r="A222">
        <v>19</v>
      </c>
      <c r="B222">
        <v>0.48</v>
      </c>
      <c r="C222">
        <v>0</v>
      </c>
    </row>
    <row r="223" spans="1:3" x14ac:dyDescent="0.35">
      <c r="A223">
        <v>19</v>
      </c>
      <c r="B223">
        <v>0.48</v>
      </c>
      <c r="C223">
        <v>0</v>
      </c>
    </row>
    <row r="224" spans="1:3" x14ac:dyDescent="0.35">
      <c r="A224">
        <v>26</v>
      </c>
      <c r="B224">
        <v>0.48</v>
      </c>
      <c r="C224">
        <v>13</v>
      </c>
    </row>
    <row r="225" spans="1:3" x14ac:dyDescent="0.35">
      <c r="A225">
        <v>26</v>
      </c>
      <c r="B225">
        <v>0.48</v>
      </c>
      <c r="C225">
        <v>0</v>
      </c>
    </row>
    <row r="226" spans="1:3" x14ac:dyDescent="0.35">
      <c r="A226">
        <v>26</v>
      </c>
      <c r="B226">
        <v>0.48</v>
      </c>
      <c r="C226">
        <v>13</v>
      </c>
    </row>
    <row r="227" spans="1:3" x14ac:dyDescent="0.35">
      <c r="A227">
        <v>26</v>
      </c>
      <c r="B227">
        <v>0.48</v>
      </c>
      <c r="C227">
        <v>0</v>
      </c>
    </row>
    <row r="228" spans="1:3" x14ac:dyDescent="0.35">
      <c r="A228">
        <v>26</v>
      </c>
      <c r="B228">
        <v>0.48</v>
      </c>
      <c r="C228">
        <v>14</v>
      </c>
    </row>
    <row r="229" spans="1:3" x14ac:dyDescent="0.35">
      <c r="A229">
        <v>26</v>
      </c>
      <c r="B229">
        <v>0.48</v>
      </c>
      <c r="C229">
        <v>10</v>
      </c>
    </row>
    <row r="230" spans="1:3" x14ac:dyDescent="0.35">
      <c r="A230">
        <v>26</v>
      </c>
      <c r="B230">
        <v>0.48</v>
      </c>
      <c r="C230">
        <v>11</v>
      </c>
    </row>
    <row r="231" spans="1:3" x14ac:dyDescent="0.35">
      <c r="A231">
        <v>26</v>
      </c>
      <c r="B231">
        <v>0.48</v>
      </c>
      <c r="C231">
        <v>0</v>
      </c>
    </row>
    <row r="232" spans="1:3" x14ac:dyDescent="0.35">
      <c r="A232">
        <v>26</v>
      </c>
      <c r="B232">
        <v>0.48</v>
      </c>
      <c r="C232">
        <v>26</v>
      </c>
    </row>
    <row r="233" spans="1:3" x14ac:dyDescent="0.35">
      <c r="A233">
        <v>26</v>
      </c>
      <c r="B233">
        <v>0.48</v>
      </c>
      <c r="C233">
        <v>0</v>
      </c>
    </row>
    <row r="234" spans="1:3" x14ac:dyDescent="0.35">
      <c r="A234">
        <v>26</v>
      </c>
      <c r="B234">
        <v>0.48</v>
      </c>
      <c r="C234">
        <v>0</v>
      </c>
    </row>
    <row r="235" spans="1:3" x14ac:dyDescent="0.35">
      <c r="A235">
        <v>33</v>
      </c>
      <c r="B235">
        <v>0.48</v>
      </c>
      <c r="C235">
        <v>36</v>
      </c>
    </row>
    <row r="236" spans="1:3" x14ac:dyDescent="0.35">
      <c r="A236">
        <v>33</v>
      </c>
      <c r="B236">
        <v>0.48</v>
      </c>
      <c r="C236">
        <v>0</v>
      </c>
    </row>
    <row r="237" spans="1:3" x14ac:dyDescent="0.35">
      <c r="A237">
        <v>33</v>
      </c>
      <c r="B237">
        <v>0.48</v>
      </c>
      <c r="C237">
        <v>47</v>
      </c>
    </row>
    <row r="238" spans="1:3" x14ac:dyDescent="0.35">
      <c r="A238">
        <v>33</v>
      </c>
      <c r="B238">
        <v>0.48</v>
      </c>
      <c r="C238">
        <v>0</v>
      </c>
    </row>
    <row r="239" spans="1:3" x14ac:dyDescent="0.35">
      <c r="A239">
        <v>33</v>
      </c>
      <c r="B239">
        <v>0.48</v>
      </c>
      <c r="C239">
        <v>14</v>
      </c>
    </row>
    <row r="240" spans="1:3" x14ac:dyDescent="0.35">
      <c r="A240">
        <v>33</v>
      </c>
      <c r="B240">
        <v>0.48</v>
      </c>
      <c r="C240">
        <v>10</v>
      </c>
    </row>
    <row r="241" spans="1:3" x14ac:dyDescent="0.35">
      <c r="A241">
        <v>33</v>
      </c>
      <c r="B241">
        <v>0.48</v>
      </c>
      <c r="C241">
        <v>40</v>
      </c>
    </row>
    <row r="242" spans="1:3" x14ac:dyDescent="0.35">
      <c r="A242">
        <v>33</v>
      </c>
      <c r="B242">
        <v>0.48</v>
      </c>
      <c r="C242">
        <v>25</v>
      </c>
    </row>
    <row r="243" spans="1:3" x14ac:dyDescent="0.35">
      <c r="A243">
        <v>33</v>
      </c>
      <c r="B243">
        <v>0.48</v>
      </c>
      <c r="C243">
        <v>0</v>
      </c>
    </row>
    <row r="244" spans="1:3" x14ac:dyDescent="0.35">
      <c r="A244">
        <v>33</v>
      </c>
      <c r="B244">
        <v>0.48</v>
      </c>
      <c r="C244">
        <v>0</v>
      </c>
    </row>
    <row r="245" spans="1:3" x14ac:dyDescent="0.35">
      <c r="A245">
        <v>41</v>
      </c>
      <c r="B245">
        <v>0.48</v>
      </c>
      <c r="C245">
        <v>65</v>
      </c>
    </row>
    <row r="246" spans="1:3" x14ac:dyDescent="0.35">
      <c r="A246">
        <v>41</v>
      </c>
      <c r="B246">
        <v>0.48</v>
      </c>
      <c r="C246">
        <v>20</v>
      </c>
    </row>
    <row r="247" spans="1:3" x14ac:dyDescent="0.35">
      <c r="A247">
        <v>41</v>
      </c>
      <c r="B247">
        <v>0.48</v>
      </c>
      <c r="C247">
        <v>85</v>
      </c>
    </row>
    <row r="248" spans="1:3" x14ac:dyDescent="0.35">
      <c r="A248">
        <v>41</v>
      </c>
      <c r="B248">
        <v>0.48</v>
      </c>
      <c r="C248">
        <v>6</v>
      </c>
    </row>
    <row r="249" spans="1:3" x14ac:dyDescent="0.35">
      <c r="A249">
        <v>41</v>
      </c>
      <c r="B249">
        <v>0.48</v>
      </c>
      <c r="C249">
        <v>14</v>
      </c>
    </row>
    <row r="250" spans="1:3" x14ac:dyDescent="0.35">
      <c r="A250">
        <v>41</v>
      </c>
      <c r="B250">
        <v>0.48</v>
      </c>
      <c r="C250">
        <v>30</v>
      </c>
    </row>
    <row r="251" spans="1:3" x14ac:dyDescent="0.35">
      <c r="A251">
        <v>41</v>
      </c>
      <c r="B251">
        <v>0.48</v>
      </c>
      <c r="C251">
        <v>40</v>
      </c>
    </row>
    <row r="252" spans="1:3" x14ac:dyDescent="0.35">
      <c r="A252">
        <v>41</v>
      </c>
      <c r="B252">
        <v>0.48</v>
      </c>
      <c r="C252">
        <v>99</v>
      </c>
    </row>
    <row r="253" spans="1:3" x14ac:dyDescent="0.35">
      <c r="A253">
        <v>41</v>
      </c>
      <c r="B253">
        <v>0.48</v>
      </c>
      <c r="C253">
        <v>0</v>
      </c>
    </row>
    <row r="254" spans="1:3" x14ac:dyDescent="0.35">
      <c r="A254">
        <v>41</v>
      </c>
      <c r="B254">
        <v>0.48</v>
      </c>
      <c r="C254">
        <v>0</v>
      </c>
    </row>
    <row r="255" spans="1:3" x14ac:dyDescent="0.35">
      <c r="A255">
        <v>47</v>
      </c>
      <c r="B255">
        <v>0.48</v>
      </c>
      <c r="C255">
        <v>65</v>
      </c>
    </row>
    <row r="256" spans="1:3" x14ac:dyDescent="0.35">
      <c r="A256">
        <v>47</v>
      </c>
      <c r="B256">
        <v>0.48</v>
      </c>
      <c r="C256">
        <v>55</v>
      </c>
    </row>
    <row r="257" spans="1:3" x14ac:dyDescent="0.35">
      <c r="A257">
        <v>47</v>
      </c>
      <c r="B257">
        <v>0.48</v>
      </c>
      <c r="C257">
        <v>85</v>
      </c>
    </row>
    <row r="258" spans="1:3" x14ac:dyDescent="0.35">
      <c r="A258">
        <v>47</v>
      </c>
      <c r="B258">
        <v>0.48</v>
      </c>
      <c r="C258">
        <v>44</v>
      </c>
    </row>
    <row r="259" spans="1:3" x14ac:dyDescent="0.35">
      <c r="A259">
        <v>47</v>
      </c>
      <c r="B259">
        <v>0.48</v>
      </c>
      <c r="C259">
        <v>14</v>
      </c>
    </row>
    <row r="260" spans="1:3" x14ac:dyDescent="0.35">
      <c r="A260">
        <v>47</v>
      </c>
      <c r="B260">
        <v>0.48</v>
      </c>
      <c r="C260">
        <v>74</v>
      </c>
    </row>
    <row r="261" spans="1:3" x14ac:dyDescent="0.35">
      <c r="A261">
        <v>47</v>
      </c>
      <c r="B261">
        <v>0.48</v>
      </c>
      <c r="C261">
        <v>40</v>
      </c>
    </row>
    <row r="262" spans="1:3" x14ac:dyDescent="0.35">
      <c r="A262">
        <v>47</v>
      </c>
      <c r="B262">
        <v>0.48</v>
      </c>
      <c r="C262">
        <v>99</v>
      </c>
    </row>
    <row r="263" spans="1:3" x14ac:dyDescent="0.35">
      <c r="A263">
        <v>47</v>
      </c>
      <c r="B263">
        <v>0.48</v>
      </c>
      <c r="C263">
        <v>0</v>
      </c>
    </row>
    <row r="264" spans="1:3" x14ac:dyDescent="0.35">
      <c r="A264">
        <v>47</v>
      </c>
      <c r="B264">
        <v>0.48</v>
      </c>
      <c r="C264">
        <v>0</v>
      </c>
    </row>
    <row r="265" spans="1:3" x14ac:dyDescent="0.35">
      <c r="A265">
        <v>55</v>
      </c>
      <c r="B265">
        <v>0.48</v>
      </c>
      <c r="C265">
        <v>65</v>
      </c>
    </row>
    <row r="266" spans="1:3" x14ac:dyDescent="0.35">
      <c r="A266">
        <v>55</v>
      </c>
      <c r="B266">
        <v>0.48</v>
      </c>
      <c r="C266">
        <v>55</v>
      </c>
    </row>
    <row r="267" spans="1:3" x14ac:dyDescent="0.35">
      <c r="A267">
        <v>55</v>
      </c>
      <c r="B267">
        <v>0.48</v>
      </c>
      <c r="C267">
        <v>101</v>
      </c>
    </row>
    <row r="268" spans="1:3" x14ac:dyDescent="0.35">
      <c r="A268">
        <v>55</v>
      </c>
      <c r="B268">
        <v>0.48</v>
      </c>
      <c r="C268">
        <v>44</v>
      </c>
    </row>
    <row r="269" spans="1:3" x14ac:dyDescent="0.35">
      <c r="A269">
        <v>55</v>
      </c>
      <c r="B269">
        <v>0.48</v>
      </c>
      <c r="C269">
        <v>14</v>
      </c>
    </row>
    <row r="270" spans="1:3" x14ac:dyDescent="0.35">
      <c r="A270">
        <v>55</v>
      </c>
      <c r="B270">
        <v>0.48</v>
      </c>
      <c r="C270">
        <v>74</v>
      </c>
    </row>
    <row r="271" spans="1:3" x14ac:dyDescent="0.35">
      <c r="A271">
        <v>55</v>
      </c>
      <c r="B271">
        <v>0.48</v>
      </c>
      <c r="C271">
        <v>40</v>
      </c>
    </row>
    <row r="272" spans="1:3" x14ac:dyDescent="0.35">
      <c r="A272">
        <v>55</v>
      </c>
      <c r="B272">
        <v>0.48</v>
      </c>
      <c r="C272">
        <v>99</v>
      </c>
    </row>
    <row r="273" spans="1:3" x14ac:dyDescent="0.35">
      <c r="A273">
        <v>55</v>
      </c>
      <c r="B273">
        <v>0.48</v>
      </c>
      <c r="C273">
        <v>0</v>
      </c>
    </row>
    <row r="274" spans="1:3" x14ac:dyDescent="0.35">
      <c r="A274">
        <v>55</v>
      </c>
      <c r="B274">
        <v>0.48</v>
      </c>
      <c r="C274">
        <v>0</v>
      </c>
    </row>
    <row r="275" spans="1:3" x14ac:dyDescent="0.35">
      <c r="A275">
        <v>69</v>
      </c>
      <c r="B275">
        <v>0.48</v>
      </c>
      <c r="C275">
        <v>65</v>
      </c>
    </row>
    <row r="276" spans="1:3" x14ac:dyDescent="0.35">
      <c r="A276">
        <v>69</v>
      </c>
      <c r="B276">
        <v>0.48</v>
      </c>
      <c r="C276">
        <v>55</v>
      </c>
    </row>
    <row r="277" spans="1:3" x14ac:dyDescent="0.35">
      <c r="A277">
        <v>69</v>
      </c>
      <c r="B277">
        <v>0.48</v>
      </c>
      <c r="C277">
        <v>102</v>
      </c>
    </row>
    <row r="278" spans="1:3" x14ac:dyDescent="0.35">
      <c r="A278">
        <v>69</v>
      </c>
      <c r="B278">
        <v>0.48</v>
      </c>
      <c r="C278">
        <v>44</v>
      </c>
    </row>
    <row r="279" spans="1:3" x14ac:dyDescent="0.35">
      <c r="A279">
        <v>69</v>
      </c>
      <c r="B279">
        <v>0.48</v>
      </c>
      <c r="C279">
        <v>14</v>
      </c>
    </row>
    <row r="280" spans="1:3" x14ac:dyDescent="0.35">
      <c r="A280">
        <v>69</v>
      </c>
      <c r="B280">
        <v>0.48</v>
      </c>
      <c r="C280">
        <v>74</v>
      </c>
    </row>
    <row r="281" spans="1:3" x14ac:dyDescent="0.35">
      <c r="A281">
        <v>69</v>
      </c>
      <c r="B281">
        <v>0.48</v>
      </c>
      <c r="C281">
        <v>40</v>
      </c>
    </row>
    <row r="282" spans="1:3" x14ac:dyDescent="0.35">
      <c r="A282">
        <v>69</v>
      </c>
      <c r="B282">
        <v>0.48</v>
      </c>
      <c r="C282">
        <v>99</v>
      </c>
    </row>
    <row r="283" spans="1:3" x14ac:dyDescent="0.35">
      <c r="A283">
        <v>69</v>
      </c>
      <c r="B283">
        <v>0.48</v>
      </c>
      <c r="C283">
        <v>0</v>
      </c>
    </row>
    <row r="284" spans="1:3" x14ac:dyDescent="0.35">
      <c r="A284">
        <v>69</v>
      </c>
      <c r="B284">
        <v>0.48</v>
      </c>
      <c r="C284">
        <v>0</v>
      </c>
    </row>
    <row r="285" spans="1:3" x14ac:dyDescent="0.35">
      <c r="A285">
        <v>19</v>
      </c>
      <c r="B285" s="8">
        <v>0.72</v>
      </c>
      <c r="C285">
        <v>16</v>
      </c>
    </row>
    <row r="286" spans="1:3" x14ac:dyDescent="0.35">
      <c r="A286">
        <v>19</v>
      </c>
      <c r="B286" s="8">
        <v>0.72</v>
      </c>
      <c r="C286">
        <v>0</v>
      </c>
    </row>
    <row r="287" spans="1:3" x14ac:dyDescent="0.35">
      <c r="A287">
        <v>19</v>
      </c>
      <c r="B287" s="8">
        <v>0.72</v>
      </c>
      <c r="C287">
        <v>0</v>
      </c>
    </row>
    <row r="288" spans="1:3" x14ac:dyDescent="0.35">
      <c r="A288">
        <v>19</v>
      </c>
      <c r="B288" s="8">
        <v>0.72</v>
      </c>
      <c r="C288">
        <v>0</v>
      </c>
    </row>
    <row r="289" spans="1:3" x14ac:dyDescent="0.35">
      <c r="A289">
        <v>19</v>
      </c>
      <c r="B289" s="8">
        <v>0.72</v>
      </c>
      <c r="C289">
        <v>0</v>
      </c>
    </row>
    <row r="290" spans="1:3" x14ac:dyDescent="0.35">
      <c r="A290">
        <v>19</v>
      </c>
      <c r="B290" s="8">
        <v>0.72</v>
      </c>
      <c r="C290">
        <v>0</v>
      </c>
    </row>
    <row r="291" spans="1:3" x14ac:dyDescent="0.35">
      <c r="A291">
        <v>19</v>
      </c>
      <c r="B291" s="8">
        <v>0.72</v>
      </c>
      <c r="C291">
        <v>0</v>
      </c>
    </row>
    <row r="292" spans="1:3" x14ac:dyDescent="0.35">
      <c r="A292">
        <v>26</v>
      </c>
      <c r="B292" s="8">
        <v>0.72</v>
      </c>
      <c r="C292">
        <v>16</v>
      </c>
    </row>
    <row r="293" spans="1:3" x14ac:dyDescent="0.35">
      <c r="A293">
        <v>26</v>
      </c>
      <c r="B293" s="8">
        <v>0.72</v>
      </c>
      <c r="C293">
        <v>0</v>
      </c>
    </row>
    <row r="294" spans="1:3" x14ac:dyDescent="0.35">
      <c r="A294">
        <v>26</v>
      </c>
      <c r="B294" s="8">
        <v>0.72</v>
      </c>
      <c r="C294">
        <v>0</v>
      </c>
    </row>
    <row r="295" spans="1:3" x14ac:dyDescent="0.35">
      <c r="A295">
        <v>26</v>
      </c>
      <c r="B295" s="8">
        <v>0.72</v>
      </c>
      <c r="C295">
        <v>2</v>
      </c>
    </row>
    <row r="296" spans="1:3" x14ac:dyDescent="0.35">
      <c r="A296">
        <v>26</v>
      </c>
      <c r="B296" s="8">
        <v>0.72</v>
      </c>
      <c r="C296">
        <v>0</v>
      </c>
    </row>
    <row r="297" spans="1:3" x14ac:dyDescent="0.35">
      <c r="A297">
        <v>26</v>
      </c>
      <c r="B297" s="8">
        <v>0.72</v>
      </c>
      <c r="C297">
        <v>8</v>
      </c>
    </row>
    <row r="298" spans="1:3" x14ac:dyDescent="0.35">
      <c r="A298">
        <v>26</v>
      </c>
      <c r="B298" s="8">
        <v>0.72</v>
      </c>
      <c r="C298">
        <v>0</v>
      </c>
    </row>
    <row r="299" spans="1:3" x14ac:dyDescent="0.35">
      <c r="A299">
        <v>33</v>
      </c>
      <c r="B299" s="8">
        <v>0.72</v>
      </c>
      <c r="C299">
        <v>16</v>
      </c>
    </row>
    <row r="300" spans="1:3" x14ac:dyDescent="0.35">
      <c r="A300">
        <v>33</v>
      </c>
      <c r="B300" s="8">
        <v>0.72</v>
      </c>
      <c r="C300">
        <v>0</v>
      </c>
    </row>
    <row r="301" spans="1:3" x14ac:dyDescent="0.35">
      <c r="A301">
        <v>33</v>
      </c>
      <c r="B301" s="8">
        <v>0.72</v>
      </c>
      <c r="C301">
        <v>0</v>
      </c>
    </row>
    <row r="302" spans="1:3" x14ac:dyDescent="0.35">
      <c r="A302">
        <v>33</v>
      </c>
      <c r="B302" s="8">
        <v>0.72</v>
      </c>
      <c r="C302">
        <v>2</v>
      </c>
    </row>
    <row r="303" spans="1:3" x14ac:dyDescent="0.35">
      <c r="A303">
        <v>33</v>
      </c>
      <c r="B303" s="8">
        <v>0.72</v>
      </c>
      <c r="C303">
        <v>0</v>
      </c>
    </row>
    <row r="304" spans="1:3" x14ac:dyDescent="0.35">
      <c r="A304">
        <v>33</v>
      </c>
      <c r="B304" s="8">
        <v>0.72</v>
      </c>
      <c r="C304">
        <v>18</v>
      </c>
    </row>
    <row r="305" spans="1:3" x14ac:dyDescent="0.35">
      <c r="A305">
        <v>33</v>
      </c>
      <c r="B305" s="8">
        <v>0.72</v>
      </c>
      <c r="C305">
        <v>0</v>
      </c>
    </row>
    <row r="306" spans="1:3" x14ac:dyDescent="0.35">
      <c r="A306">
        <v>41</v>
      </c>
      <c r="B306" s="8">
        <v>0.72</v>
      </c>
      <c r="C306">
        <v>20</v>
      </c>
    </row>
    <row r="307" spans="1:3" x14ac:dyDescent="0.35">
      <c r="A307">
        <v>41</v>
      </c>
      <c r="B307" s="8">
        <v>0.72</v>
      </c>
      <c r="C307">
        <v>3</v>
      </c>
    </row>
    <row r="308" spans="1:3" x14ac:dyDescent="0.35">
      <c r="A308">
        <v>41</v>
      </c>
      <c r="B308" s="8">
        <v>0.72</v>
      </c>
      <c r="C308">
        <v>4</v>
      </c>
    </row>
    <row r="309" spans="1:3" x14ac:dyDescent="0.35">
      <c r="A309">
        <v>41</v>
      </c>
      <c r="B309" s="8">
        <v>0.72</v>
      </c>
      <c r="C309">
        <v>29</v>
      </c>
    </row>
    <row r="310" spans="1:3" x14ac:dyDescent="0.35">
      <c r="A310">
        <v>41</v>
      </c>
      <c r="B310" s="8">
        <v>0.72</v>
      </c>
      <c r="C310">
        <v>24</v>
      </c>
    </row>
    <row r="311" spans="1:3" x14ac:dyDescent="0.35">
      <c r="A311">
        <v>41</v>
      </c>
      <c r="B311" s="8">
        <v>0.72</v>
      </c>
      <c r="C311">
        <v>52</v>
      </c>
    </row>
    <row r="312" spans="1:3" x14ac:dyDescent="0.35">
      <c r="A312">
        <v>41</v>
      </c>
      <c r="B312" s="8">
        <v>0.72</v>
      </c>
      <c r="C312">
        <v>0</v>
      </c>
    </row>
    <row r="313" spans="1:3" x14ac:dyDescent="0.35">
      <c r="A313">
        <v>47</v>
      </c>
      <c r="B313" s="8">
        <v>0.72</v>
      </c>
      <c r="C313">
        <v>34</v>
      </c>
    </row>
    <row r="314" spans="1:3" x14ac:dyDescent="0.35">
      <c r="A314">
        <v>47</v>
      </c>
      <c r="B314" s="8">
        <v>0.72</v>
      </c>
      <c r="C314">
        <v>3</v>
      </c>
    </row>
    <row r="315" spans="1:3" x14ac:dyDescent="0.35">
      <c r="A315">
        <v>47</v>
      </c>
      <c r="B315" s="8">
        <v>0.72</v>
      </c>
      <c r="C315">
        <v>8</v>
      </c>
    </row>
    <row r="316" spans="1:3" x14ac:dyDescent="0.35">
      <c r="A316">
        <v>47</v>
      </c>
      <c r="B316" s="8">
        <v>0.72</v>
      </c>
      <c r="C316">
        <v>29</v>
      </c>
    </row>
    <row r="317" spans="1:3" x14ac:dyDescent="0.35">
      <c r="A317">
        <v>47</v>
      </c>
      <c r="B317" s="8">
        <v>0.72</v>
      </c>
      <c r="C317">
        <v>24</v>
      </c>
    </row>
    <row r="318" spans="1:3" x14ac:dyDescent="0.35">
      <c r="A318">
        <v>47</v>
      </c>
      <c r="B318" s="8">
        <v>0.72</v>
      </c>
      <c r="C318">
        <v>52</v>
      </c>
    </row>
    <row r="319" spans="1:3" x14ac:dyDescent="0.35">
      <c r="A319">
        <v>55</v>
      </c>
      <c r="B319" s="8">
        <v>0.72</v>
      </c>
      <c r="C319">
        <v>34</v>
      </c>
    </row>
    <row r="320" spans="1:3" x14ac:dyDescent="0.35">
      <c r="A320">
        <v>55</v>
      </c>
      <c r="B320" s="8">
        <v>0.72</v>
      </c>
      <c r="C320">
        <v>3</v>
      </c>
    </row>
    <row r="321" spans="1:3" x14ac:dyDescent="0.35">
      <c r="A321">
        <v>55</v>
      </c>
      <c r="B321" s="8">
        <v>0.72</v>
      </c>
      <c r="C321">
        <v>8</v>
      </c>
    </row>
    <row r="322" spans="1:3" x14ac:dyDescent="0.35">
      <c r="A322">
        <v>55</v>
      </c>
      <c r="B322" s="8">
        <v>0.72</v>
      </c>
      <c r="C322">
        <v>29</v>
      </c>
    </row>
    <row r="323" spans="1:3" x14ac:dyDescent="0.35">
      <c r="A323">
        <v>55</v>
      </c>
      <c r="B323" s="8">
        <v>0.72</v>
      </c>
      <c r="C323">
        <v>33</v>
      </c>
    </row>
    <row r="324" spans="1:3" x14ac:dyDescent="0.35">
      <c r="A324">
        <v>55</v>
      </c>
      <c r="B324" s="8">
        <v>0.72</v>
      </c>
      <c r="C324">
        <v>52</v>
      </c>
    </row>
    <row r="325" spans="1:3" x14ac:dyDescent="0.35">
      <c r="A325">
        <v>69</v>
      </c>
      <c r="B325" s="8">
        <v>0.72</v>
      </c>
      <c r="C325">
        <v>34</v>
      </c>
    </row>
    <row r="326" spans="1:3" x14ac:dyDescent="0.35">
      <c r="A326">
        <v>69</v>
      </c>
      <c r="B326" s="8">
        <v>0.72</v>
      </c>
      <c r="C326">
        <v>3</v>
      </c>
    </row>
    <row r="327" spans="1:3" x14ac:dyDescent="0.35">
      <c r="A327">
        <v>69</v>
      </c>
      <c r="B327" s="8">
        <v>0.72</v>
      </c>
      <c r="C327">
        <v>8</v>
      </c>
    </row>
    <row r="328" spans="1:3" x14ac:dyDescent="0.35">
      <c r="A328">
        <v>69</v>
      </c>
      <c r="B328" s="8">
        <v>0.72</v>
      </c>
      <c r="C328">
        <v>29</v>
      </c>
    </row>
    <row r="329" spans="1:3" x14ac:dyDescent="0.35">
      <c r="A329">
        <v>69</v>
      </c>
      <c r="B329" s="8">
        <v>0.72</v>
      </c>
      <c r="C329">
        <v>33</v>
      </c>
    </row>
    <row r="330" spans="1:3" x14ac:dyDescent="0.35">
      <c r="A330">
        <v>69</v>
      </c>
      <c r="B330" s="8">
        <v>0.72</v>
      </c>
      <c r="C330">
        <v>52</v>
      </c>
    </row>
    <row r="331" spans="1:3" x14ac:dyDescent="0.35">
      <c r="A331">
        <v>19</v>
      </c>
      <c r="B331">
        <v>1.08</v>
      </c>
      <c r="C331">
        <v>0</v>
      </c>
    </row>
    <row r="332" spans="1:3" x14ac:dyDescent="0.35">
      <c r="A332">
        <v>19</v>
      </c>
      <c r="B332">
        <v>1.08</v>
      </c>
      <c r="C332">
        <v>0</v>
      </c>
    </row>
    <row r="333" spans="1:3" x14ac:dyDescent="0.35">
      <c r="A333">
        <v>19</v>
      </c>
      <c r="B333">
        <v>1.08</v>
      </c>
      <c r="C333">
        <v>0</v>
      </c>
    </row>
    <row r="334" spans="1:3" x14ac:dyDescent="0.35">
      <c r="A334">
        <v>19</v>
      </c>
      <c r="B334">
        <v>1.08</v>
      </c>
      <c r="C334">
        <v>0</v>
      </c>
    </row>
    <row r="335" spans="1:3" x14ac:dyDescent="0.35">
      <c r="A335">
        <v>19</v>
      </c>
      <c r="B335">
        <v>1.08</v>
      </c>
      <c r="C335">
        <v>0</v>
      </c>
    </row>
    <row r="336" spans="1:3" x14ac:dyDescent="0.35">
      <c r="A336">
        <v>19</v>
      </c>
      <c r="B336">
        <v>1.08</v>
      </c>
      <c r="C336">
        <v>0</v>
      </c>
    </row>
    <row r="337" spans="1:3" x14ac:dyDescent="0.35">
      <c r="A337">
        <v>19</v>
      </c>
      <c r="B337">
        <v>1.08</v>
      </c>
      <c r="C337">
        <v>0</v>
      </c>
    </row>
    <row r="338" spans="1:3" x14ac:dyDescent="0.35">
      <c r="A338">
        <v>19</v>
      </c>
      <c r="B338">
        <v>1.08</v>
      </c>
      <c r="C338">
        <v>0</v>
      </c>
    </row>
    <row r="339" spans="1:3" x14ac:dyDescent="0.35">
      <c r="A339">
        <v>26</v>
      </c>
      <c r="B339">
        <v>1.08</v>
      </c>
      <c r="C339">
        <v>0</v>
      </c>
    </row>
    <row r="340" spans="1:3" x14ac:dyDescent="0.35">
      <c r="A340">
        <v>26</v>
      </c>
      <c r="B340">
        <v>1.08</v>
      </c>
      <c r="C340">
        <v>0</v>
      </c>
    </row>
    <row r="341" spans="1:3" x14ac:dyDescent="0.35">
      <c r="A341">
        <v>26</v>
      </c>
      <c r="B341">
        <v>1.08</v>
      </c>
      <c r="C341">
        <v>0</v>
      </c>
    </row>
    <row r="342" spans="1:3" x14ac:dyDescent="0.35">
      <c r="A342">
        <v>26</v>
      </c>
      <c r="B342">
        <v>1.08</v>
      </c>
      <c r="C342">
        <v>0</v>
      </c>
    </row>
    <row r="343" spans="1:3" x14ac:dyDescent="0.35">
      <c r="A343">
        <v>26</v>
      </c>
      <c r="B343">
        <v>1.08</v>
      </c>
      <c r="C343">
        <v>0</v>
      </c>
    </row>
    <row r="344" spans="1:3" x14ac:dyDescent="0.35">
      <c r="A344">
        <v>26</v>
      </c>
      <c r="B344">
        <v>1.08</v>
      </c>
      <c r="C344">
        <v>0</v>
      </c>
    </row>
    <row r="345" spans="1:3" x14ac:dyDescent="0.35">
      <c r="A345">
        <v>33</v>
      </c>
      <c r="B345">
        <v>1.08</v>
      </c>
      <c r="C345">
        <v>15</v>
      </c>
    </row>
    <row r="346" spans="1:3" x14ac:dyDescent="0.35">
      <c r="A346">
        <v>33</v>
      </c>
      <c r="B346">
        <v>1.08</v>
      </c>
      <c r="C346">
        <v>0</v>
      </c>
    </row>
    <row r="347" spans="1:3" x14ac:dyDescent="0.35">
      <c r="A347">
        <v>33</v>
      </c>
      <c r="B347">
        <v>1.08</v>
      </c>
      <c r="C347">
        <v>0</v>
      </c>
    </row>
    <row r="348" spans="1:3" x14ac:dyDescent="0.35">
      <c r="A348">
        <v>41</v>
      </c>
      <c r="B348">
        <v>1.08</v>
      </c>
      <c r="C348">
        <v>15</v>
      </c>
    </row>
    <row r="349" spans="1:3" x14ac:dyDescent="0.35">
      <c r="A349">
        <v>41</v>
      </c>
      <c r="B349">
        <v>1.08</v>
      </c>
      <c r="C349">
        <v>0</v>
      </c>
    </row>
    <row r="350" spans="1:3" x14ac:dyDescent="0.35">
      <c r="A350">
        <v>41</v>
      </c>
      <c r="B350">
        <v>1.08</v>
      </c>
      <c r="C350">
        <v>0</v>
      </c>
    </row>
    <row r="351" spans="1:3" x14ac:dyDescent="0.35">
      <c r="A351">
        <v>47</v>
      </c>
      <c r="B351">
        <v>1.08</v>
      </c>
      <c r="C351">
        <v>15</v>
      </c>
    </row>
    <row r="352" spans="1:3" x14ac:dyDescent="0.35">
      <c r="A352">
        <v>47</v>
      </c>
      <c r="B352">
        <v>1.08</v>
      </c>
      <c r="C352">
        <v>0</v>
      </c>
    </row>
    <row r="353" spans="1:3" x14ac:dyDescent="0.35">
      <c r="A353">
        <v>47</v>
      </c>
      <c r="B353">
        <v>1.08</v>
      </c>
      <c r="C353">
        <v>0</v>
      </c>
    </row>
    <row r="354" spans="1:3" x14ac:dyDescent="0.35">
      <c r="A354">
        <v>55</v>
      </c>
      <c r="B354">
        <v>1.08</v>
      </c>
      <c r="C354">
        <v>15</v>
      </c>
    </row>
    <row r="355" spans="1:3" x14ac:dyDescent="0.35">
      <c r="A355">
        <v>55</v>
      </c>
      <c r="B355">
        <v>1.08</v>
      </c>
      <c r="C355">
        <v>0</v>
      </c>
    </row>
    <row r="356" spans="1:3" x14ac:dyDescent="0.35">
      <c r="A356">
        <v>55</v>
      </c>
      <c r="B356">
        <v>1.08</v>
      </c>
      <c r="C356">
        <v>0</v>
      </c>
    </row>
    <row r="357" spans="1:3" x14ac:dyDescent="0.35">
      <c r="A357">
        <v>69</v>
      </c>
      <c r="B357">
        <v>1.08</v>
      </c>
      <c r="C357">
        <v>15</v>
      </c>
    </row>
    <row r="358" spans="1:3" x14ac:dyDescent="0.35">
      <c r="A358">
        <v>69</v>
      </c>
      <c r="B358">
        <v>1.08</v>
      </c>
      <c r="C358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50"/>
  <sheetViews>
    <sheetView zoomScale="76" workbookViewId="0">
      <selection sqref="A1:B1048576"/>
    </sheetView>
  </sheetViews>
  <sheetFormatPr defaultColWidth="8.90625" defaultRowHeight="14.5" x14ac:dyDescent="0.35"/>
  <cols>
    <col min="1" max="1" width="9.54296875" style="2" bestFit="1" customWidth="1"/>
    <col min="2" max="2" width="3.1796875" style="2" bestFit="1" customWidth="1"/>
    <col min="3" max="5" width="8.90625" style="2"/>
    <col min="6" max="15" width="8.7265625" customWidth="1"/>
    <col min="16" max="16384" width="8.90625" style="2"/>
  </cols>
  <sheetData>
    <row r="1" spans="1:25" x14ac:dyDescent="0.35">
      <c r="A1" s="18" t="s">
        <v>156</v>
      </c>
      <c r="B1" s="18" t="s">
        <v>158</v>
      </c>
      <c r="C1" s="18"/>
      <c r="D1" s="18"/>
      <c r="E1" s="18"/>
      <c r="P1" s="18"/>
      <c r="Q1" s="18"/>
      <c r="R1" s="18"/>
      <c r="S1" s="18"/>
      <c r="T1" s="18"/>
      <c r="U1" s="18"/>
      <c r="V1" s="18"/>
    </row>
    <row r="2" spans="1:25" x14ac:dyDescent="0.35">
      <c r="A2" s="48">
        <v>0</v>
      </c>
      <c r="B2" s="49">
        <v>20</v>
      </c>
      <c r="C2" s="18"/>
      <c r="D2" s="18"/>
      <c r="E2" s="18"/>
      <c r="P2" s="18"/>
      <c r="Q2" s="18"/>
      <c r="R2" s="18"/>
      <c r="S2" s="18"/>
      <c r="T2" s="18"/>
      <c r="U2" s="18"/>
      <c r="V2" s="18"/>
    </row>
    <row r="3" spans="1:25" x14ac:dyDescent="0.35">
      <c r="A3" s="48">
        <v>0</v>
      </c>
      <c r="B3" s="48">
        <v>20</v>
      </c>
      <c r="C3" s="18"/>
      <c r="D3" s="18"/>
      <c r="E3" s="18"/>
      <c r="P3" s="18"/>
      <c r="Q3" s="18"/>
      <c r="R3" s="18"/>
      <c r="S3" s="18"/>
      <c r="T3" s="18"/>
      <c r="U3" s="18"/>
      <c r="V3" s="18"/>
    </row>
    <row r="4" spans="1:25" x14ac:dyDescent="0.35">
      <c r="A4" s="48">
        <v>0</v>
      </c>
      <c r="B4" s="48">
        <v>18</v>
      </c>
      <c r="C4" s="18"/>
      <c r="D4" s="18"/>
      <c r="E4" s="18"/>
      <c r="P4" s="18"/>
      <c r="Q4" s="18"/>
      <c r="R4" s="18"/>
      <c r="S4" s="18"/>
      <c r="T4" s="18"/>
      <c r="U4" s="18"/>
      <c r="V4" s="18"/>
    </row>
    <row r="5" spans="1:25" x14ac:dyDescent="0.35">
      <c r="A5" s="48">
        <v>0</v>
      </c>
      <c r="B5" s="48">
        <v>20</v>
      </c>
      <c r="C5" s="18"/>
      <c r="D5" s="18"/>
      <c r="E5" s="18"/>
      <c r="P5" s="18"/>
      <c r="Q5" s="18"/>
      <c r="R5" s="18"/>
      <c r="S5" s="18"/>
      <c r="T5" s="18"/>
      <c r="U5" s="18"/>
      <c r="V5" s="18"/>
    </row>
    <row r="6" spans="1:25" x14ac:dyDescent="0.35">
      <c r="A6" s="48">
        <v>0</v>
      </c>
      <c r="B6" s="48">
        <v>18</v>
      </c>
      <c r="C6" s="18"/>
      <c r="D6" s="18"/>
      <c r="E6" s="18"/>
      <c r="P6" s="18"/>
      <c r="Q6" s="18"/>
      <c r="R6" s="18"/>
      <c r="S6" s="18"/>
      <c r="T6" s="18"/>
      <c r="U6" s="18"/>
      <c r="V6" s="18"/>
    </row>
    <row r="7" spans="1:25" x14ac:dyDescent="0.35">
      <c r="A7" s="48">
        <v>0</v>
      </c>
      <c r="B7" s="48">
        <v>19</v>
      </c>
      <c r="C7" s="18"/>
      <c r="D7" s="18"/>
      <c r="E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35">
      <c r="A8" s="48">
        <v>0</v>
      </c>
      <c r="B8" s="48">
        <v>20</v>
      </c>
    </row>
    <row r="9" spans="1:25" x14ac:dyDescent="0.35">
      <c r="A9" s="48">
        <v>0</v>
      </c>
      <c r="B9" s="48">
        <v>19</v>
      </c>
    </row>
    <row r="10" spans="1:25" x14ac:dyDescent="0.35">
      <c r="A10" s="48">
        <v>0</v>
      </c>
      <c r="B10" s="48">
        <v>23</v>
      </c>
    </row>
    <row r="11" spans="1:25" x14ac:dyDescent="0.35">
      <c r="A11" s="48">
        <v>0</v>
      </c>
      <c r="B11" s="48">
        <v>20</v>
      </c>
    </row>
    <row r="12" spans="1:25" x14ac:dyDescent="0.35">
      <c r="A12" s="48">
        <v>0</v>
      </c>
      <c r="B12" s="48">
        <v>20</v>
      </c>
    </row>
    <row r="13" spans="1:25" x14ac:dyDescent="0.35">
      <c r="A13" s="48">
        <v>0</v>
      </c>
      <c r="B13" s="48">
        <v>25</v>
      </c>
    </row>
    <row r="14" spans="1:25" x14ac:dyDescent="0.35">
      <c r="A14" s="48">
        <v>0.2</v>
      </c>
      <c r="B14" s="49">
        <v>23</v>
      </c>
    </row>
    <row r="15" spans="1:25" x14ac:dyDescent="0.35">
      <c r="A15" s="48">
        <v>0.2</v>
      </c>
      <c r="B15" s="48">
        <v>23</v>
      </c>
    </row>
    <row r="16" spans="1:25" x14ac:dyDescent="0.35">
      <c r="A16" s="48">
        <v>0.2</v>
      </c>
      <c r="B16" s="48">
        <v>20</v>
      </c>
    </row>
    <row r="17" spans="1:2" x14ac:dyDescent="0.35">
      <c r="A17" s="48">
        <v>0.2</v>
      </c>
      <c r="B17" s="48">
        <v>18</v>
      </c>
    </row>
    <row r="18" spans="1:2" x14ac:dyDescent="0.35">
      <c r="A18" s="48">
        <v>0.2</v>
      </c>
      <c r="B18" s="48">
        <v>20</v>
      </c>
    </row>
    <row r="19" spans="1:2" x14ac:dyDescent="0.35">
      <c r="A19" s="48">
        <v>0.2</v>
      </c>
      <c r="B19" s="48">
        <v>20</v>
      </c>
    </row>
    <row r="20" spans="1:2" x14ac:dyDescent="0.35">
      <c r="A20" s="48">
        <v>0.2</v>
      </c>
      <c r="B20" s="48">
        <v>18</v>
      </c>
    </row>
    <row r="21" spans="1:2" x14ac:dyDescent="0.35">
      <c r="A21" s="48">
        <v>0.2</v>
      </c>
      <c r="B21" s="48">
        <v>25</v>
      </c>
    </row>
    <row r="22" spans="1:2" x14ac:dyDescent="0.35">
      <c r="A22" s="48">
        <v>0.2</v>
      </c>
      <c r="B22" s="48">
        <v>25</v>
      </c>
    </row>
    <row r="23" spans="1:2" x14ac:dyDescent="0.35">
      <c r="A23" s="48">
        <v>0.2</v>
      </c>
      <c r="B23" s="48">
        <v>19</v>
      </c>
    </row>
    <row r="24" spans="1:2" x14ac:dyDescent="0.35">
      <c r="A24" s="48">
        <v>0.2</v>
      </c>
      <c r="B24" s="48">
        <v>19</v>
      </c>
    </row>
    <row r="25" spans="1:2" x14ac:dyDescent="0.35">
      <c r="A25" s="48">
        <v>0.32</v>
      </c>
      <c r="B25" s="49">
        <v>22</v>
      </c>
    </row>
    <row r="26" spans="1:2" x14ac:dyDescent="0.35">
      <c r="A26" s="48">
        <v>0.32</v>
      </c>
      <c r="B26" s="48">
        <v>20</v>
      </c>
    </row>
    <row r="27" spans="1:2" x14ac:dyDescent="0.35">
      <c r="A27" s="48">
        <v>0.32</v>
      </c>
      <c r="B27" s="48">
        <v>18</v>
      </c>
    </row>
    <row r="28" spans="1:2" x14ac:dyDescent="0.35">
      <c r="A28" s="48">
        <v>0.32</v>
      </c>
      <c r="B28" s="48">
        <v>22</v>
      </c>
    </row>
    <row r="29" spans="1:2" x14ac:dyDescent="0.35">
      <c r="A29" s="48">
        <v>0.32</v>
      </c>
      <c r="B29" s="48">
        <v>24</v>
      </c>
    </row>
    <row r="30" spans="1:2" x14ac:dyDescent="0.35">
      <c r="A30" s="48">
        <v>0.32</v>
      </c>
      <c r="B30" s="48">
        <v>30</v>
      </c>
    </row>
    <row r="31" spans="1:2" x14ac:dyDescent="0.35">
      <c r="A31" s="48">
        <v>0.32</v>
      </c>
      <c r="B31" s="48">
        <v>22</v>
      </c>
    </row>
    <row r="32" spans="1:2" x14ac:dyDescent="0.35">
      <c r="A32" s="48">
        <v>0.32</v>
      </c>
      <c r="B32" s="48">
        <v>24</v>
      </c>
    </row>
    <row r="33" spans="1:2" x14ac:dyDescent="0.35">
      <c r="A33" s="48">
        <v>0.32</v>
      </c>
      <c r="B33" s="48">
        <v>30</v>
      </c>
    </row>
    <row r="34" spans="1:2" x14ac:dyDescent="0.35">
      <c r="A34" s="48">
        <v>0.32</v>
      </c>
      <c r="B34" s="48">
        <v>41</v>
      </c>
    </row>
    <row r="35" spans="1:2" x14ac:dyDescent="0.35">
      <c r="A35" s="48">
        <v>0.32</v>
      </c>
      <c r="B35" s="48">
        <v>20</v>
      </c>
    </row>
    <row r="36" spans="1:2" x14ac:dyDescent="0.35">
      <c r="A36" s="48">
        <v>0.48</v>
      </c>
      <c r="B36" s="49">
        <v>30</v>
      </c>
    </row>
    <row r="37" spans="1:2" x14ac:dyDescent="0.35">
      <c r="A37" s="48">
        <v>0.48</v>
      </c>
      <c r="B37" s="48">
        <v>23</v>
      </c>
    </row>
    <row r="38" spans="1:2" x14ac:dyDescent="0.35">
      <c r="A38" s="48">
        <v>0.48</v>
      </c>
      <c r="B38" s="48">
        <v>23</v>
      </c>
    </row>
    <row r="39" spans="1:2" x14ac:dyDescent="0.35">
      <c r="A39" s="48">
        <v>0.48</v>
      </c>
      <c r="B39" s="48">
        <v>30</v>
      </c>
    </row>
    <row r="40" spans="1:2" x14ac:dyDescent="0.35">
      <c r="A40" s="48">
        <v>0.48</v>
      </c>
      <c r="B40" s="48">
        <v>20</v>
      </c>
    </row>
    <row r="41" spans="1:2" x14ac:dyDescent="0.35">
      <c r="A41" s="48">
        <v>0.48</v>
      </c>
      <c r="B41" s="48">
        <v>30</v>
      </c>
    </row>
    <row r="42" spans="1:2" x14ac:dyDescent="0.35">
      <c r="A42" s="48">
        <v>0.48</v>
      </c>
      <c r="B42" s="48">
        <v>30</v>
      </c>
    </row>
    <row r="43" spans="1:2" x14ac:dyDescent="0.35">
      <c r="A43" s="48">
        <v>0.48</v>
      </c>
      <c r="B43" s="48">
        <v>30</v>
      </c>
    </row>
    <row r="44" spans="1:2" x14ac:dyDescent="0.35">
      <c r="A44" s="48">
        <v>0.48</v>
      </c>
      <c r="B44" s="48">
        <v>26</v>
      </c>
    </row>
    <row r="45" spans="1:2" x14ac:dyDescent="0.35">
      <c r="A45" s="48">
        <v>0.72</v>
      </c>
      <c r="B45" s="49">
        <v>69</v>
      </c>
    </row>
    <row r="46" spans="1:2" x14ac:dyDescent="0.35">
      <c r="A46" s="48">
        <v>0.72</v>
      </c>
      <c r="B46" s="48">
        <v>41</v>
      </c>
    </row>
    <row r="47" spans="1:2" x14ac:dyDescent="0.35">
      <c r="A47" s="48">
        <v>0.72</v>
      </c>
      <c r="B47" s="48">
        <v>20</v>
      </c>
    </row>
    <row r="48" spans="1:2" x14ac:dyDescent="0.35">
      <c r="A48" s="48">
        <v>0.72</v>
      </c>
      <c r="B48" s="48">
        <v>19</v>
      </c>
    </row>
    <row r="49" spans="1:3" x14ac:dyDescent="0.35">
      <c r="A49" s="48">
        <v>0.72</v>
      </c>
      <c r="B49" s="48">
        <v>43</v>
      </c>
    </row>
    <row r="50" spans="1:3" x14ac:dyDescent="0.35">
      <c r="A50" s="2">
        <v>1.6</v>
      </c>
      <c r="B50" s="48">
        <v>23</v>
      </c>
      <c r="C5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47"/>
  <sheetViews>
    <sheetView topLeftCell="A15" zoomScale="76" workbookViewId="0">
      <selection activeCell="J29" sqref="J29"/>
    </sheetView>
  </sheetViews>
  <sheetFormatPr defaultColWidth="8.90625" defaultRowHeight="14.5" x14ac:dyDescent="0.35"/>
  <cols>
    <col min="1" max="1" width="9.54296875" style="18" bestFit="1" customWidth="1"/>
    <col min="2" max="2" width="3.1796875" style="18" bestFit="1" customWidth="1"/>
    <col min="3" max="5" width="8.90625" style="2"/>
    <col min="6" max="15" width="8.7265625" customWidth="1"/>
    <col min="16" max="16384" width="8.90625" style="2"/>
  </cols>
  <sheetData>
    <row r="1" spans="1:25" x14ac:dyDescent="0.35">
      <c r="A1" s="18" t="s">
        <v>156</v>
      </c>
      <c r="B1" s="18" t="s">
        <v>158</v>
      </c>
      <c r="C1" s="18"/>
      <c r="D1" s="18"/>
      <c r="E1" s="18"/>
      <c r="P1" s="18"/>
      <c r="Q1" s="18"/>
      <c r="R1" s="18"/>
      <c r="S1" s="18"/>
      <c r="T1" s="18"/>
      <c r="U1" s="18"/>
      <c r="V1" s="18"/>
    </row>
    <row r="2" spans="1:25" x14ac:dyDescent="0.35">
      <c r="A2" s="48">
        <v>0</v>
      </c>
      <c r="B2" s="18">
        <v>26</v>
      </c>
      <c r="C2" s="18"/>
      <c r="D2" s="18"/>
      <c r="E2" s="18"/>
      <c r="P2" s="18"/>
      <c r="Q2" s="18"/>
      <c r="R2" s="18"/>
      <c r="S2" s="18"/>
      <c r="T2" s="18"/>
      <c r="U2" s="18"/>
      <c r="V2" s="18"/>
    </row>
    <row r="3" spans="1:25" x14ac:dyDescent="0.35">
      <c r="A3" s="48">
        <v>0</v>
      </c>
      <c r="B3" s="18">
        <v>20</v>
      </c>
      <c r="C3" s="18"/>
      <c r="D3" s="18"/>
      <c r="E3" s="18"/>
      <c r="P3" s="18"/>
      <c r="Q3" s="18"/>
      <c r="R3" s="18"/>
      <c r="S3" s="18"/>
      <c r="T3" s="18"/>
      <c r="U3" s="18"/>
      <c r="V3" s="18"/>
    </row>
    <row r="4" spans="1:25" x14ac:dyDescent="0.35">
      <c r="A4" s="48">
        <v>0</v>
      </c>
      <c r="B4" s="18">
        <v>20</v>
      </c>
      <c r="C4" s="18"/>
      <c r="D4" s="18"/>
      <c r="E4" s="18"/>
      <c r="P4" s="18"/>
      <c r="Q4" s="18"/>
      <c r="R4" s="18"/>
      <c r="S4" s="18"/>
      <c r="T4" s="18"/>
      <c r="U4" s="18"/>
      <c r="V4" s="18"/>
    </row>
    <row r="5" spans="1:25" x14ac:dyDescent="0.35">
      <c r="A5" s="48">
        <v>0</v>
      </c>
      <c r="B5" s="18">
        <v>19</v>
      </c>
      <c r="C5" s="18"/>
      <c r="D5" s="18"/>
      <c r="E5" s="18"/>
      <c r="P5" s="18"/>
      <c r="Q5" s="18"/>
      <c r="R5" s="18"/>
      <c r="S5" s="18"/>
      <c r="T5" s="18"/>
      <c r="U5" s="18"/>
      <c r="V5" s="18"/>
    </row>
    <row r="6" spans="1:25" x14ac:dyDescent="0.35">
      <c r="A6" s="48">
        <v>0</v>
      </c>
      <c r="B6" s="18">
        <v>22</v>
      </c>
      <c r="C6" s="18"/>
      <c r="D6" s="18"/>
      <c r="E6" s="18"/>
      <c r="P6" s="18"/>
      <c r="Q6" s="18"/>
      <c r="R6" s="18"/>
      <c r="S6" s="18"/>
      <c r="T6" s="18"/>
      <c r="U6" s="18"/>
      <c r="V6" s="18"/>
    </row>
    <row r="7" spans="1:25" x14ac:dyDescent="0.35">
      <c r="A7" s="48">
        <v>0</v>
      </c>
      <c r="B7" s="18">
        <v>20</v>
      </c>
      <c r="C7" s="18"/>
      <c r="D7" s="18"/>
      <c r="E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35">
      <c r="A8" s="48">
        <v>0</v>
      </c>
      <c r="B8" s="18">
        <v>20</v>
      </c>
    </row>
    <row r="9" spans="1:25" x14ac:dyDescent="0.35">
      <c r="A9" s="48">
        <v>0</v>
      </c>
      <c r="B9" s="18">
        <v>20</v>
      </c>
    </row>
    <row r="10" spans="1:25" x14ac:dyDescent="0.35">
      <c r="A10" s="48">
        <v>0</v>
      </c>
      <c r="B10" s="18">
        <v>18</v>
      </c>
    </row>
    <row r="11" spans="1:25" x14ac:dyDescent="0.35">
      <c r="A11" s="48">
        <v>0.2</v>
      </c>
      <c r="B11" s="18">
        <v>19</v>
      </c>
    </row>
    <row r="12" spans="1:25" x14ac:dyDescent="0.35">
      <c r="A12" s="48">
        <v>0.2</v>
      </c>
      <c r="B12" s="18">
        <v>19</v>
      </c>
    </row>
    <row r="13" spans="1:25" x14ac:dyDescent="0.35">
      <c r="A13" s="48">
        <v>0.2</v>
      </c>
      <c r="B13" s="18">
        <v>19</v>
      </c>
    </row>
    <row r="14" spans="1:25" x14ac:dyDescent="0.35">
      <c r="A14" s="48">
        <v>0.2</v>
      </c>
      <c r="B14" s="18">
        <v>18</v>
      </c>
    </row>
    <row r="15" spans="1:25" x14ac:dyDescent="0.35">
      <c r="A15" s="48">
        <v>0.2</v>
      </c>
      <c r="B15" s="18">
        <v>23</v>
      </c>
    </row>
    <row r="16" spans="1:25" x14ac:dyDescent="0.35">
      <c r="A16" s="48">
        <v>0.2</v>
      </c>
      <c r="B16" s="18">
        <v>23</v>
      </c>
    </row>
    <row r="17" spans="1:2" x14ac:dyDescent="0.35">
      <c r="A17" s="48">
        <v>0.2</v>
      </c>
      <c r="B17" s="18">
        <v>22</v>
      </c>
    </row>
    <row r="18" spans="1:2" x14ac:dyDescent="0.35">
      <c r="A18" s="48">
        <v>0.2</v>
      </c>
      <c r="B18" s="18">
        <v>20</v>
      </c>
    </row>
    <row r="19" spans="1:2" x14ac:dyDescent="0.35">
      <c r="A19" s="48">
        <v>0.2</v>
      </c>
      <c r="B19" s="18">
        <v>23</v>
      </c>
    </row>
    <row r="20" spans="1:2" x14ac:dyDescent="0.35">
      <c r="A20" s="48">
        <v>0.32</v>
      </c>
      <c r="B20" s="18">
        <v>19</v>
      </c>
    </row>
    <row r="21" spans="1:2" x14ac:dyDescent="0.35">
      <c r="A21" s="48">
        <v>0.32</v>
      </c>
      <c r="B21" s="18">
        <v>19</v>
      </c>
    </row>
    <row r="22" spans="1:2" x14ac:dyDescent="0.35">
      <c r="A22" s="48">
        <v>0.32</v>
      </c>
      <c r="B22" s="18">
        <v>20</v>
      </c>
    </row>
    <row r="23" spans="1:2" x14ac:dyDescent="0.35">
      <c r="A23" s="48">
        <v>0.32</v>
      </c>
      <c r="B23" s="18">
        <v>18</v>
      </c>
    </row>
    <row r="24" spans="1:2" x14ac:dyDescent="0.35">
      <c r="A24" s="48">
        <v>0.32</v>
      </c>
      <c r="B24" s="18">
        <v>19</v>
      </c>
    </row>
    <row r="25" spans="1:2" x14ac:dyDescent="0.35">
      <c r="A25" s="48">
        <v>0.32</v>
      </c>
      <c r="B25" s="18">
        <v>22</v>
      </c>
    </row>
    <row r="26" spans="1:2" x14ac:dyDescent="0.35">
      <c r="A26" s="48">
        <v>0.32</v>
      </c>
      <c r="B26" s="18">
        <v>26</v>
      </c>
    </row>
    <row r="27" spans="1:2" x14ac:dyDescent="0.35">
      <c r="A27" s="48">
        <v>0.32</v>
      </c>
      <c r="B27" s="18">
        <v>30</v>
      </c>
    </row>
    <row r="28" spans="1:2" x14ac:dyDescent="0.35">
      <c r="A28" s="48">
        <v>0.32</v>
      </c>
      <c r="B28" s="18">
        <v>24</v>
      </c>
    </row>
    <row r="29" spans="1:2" x14ac:dyDescent="0.35">
      <c r="A29" s="48">
        <v>0.32</v>
      </c>
      <c r="B29" s="18">
        <v>33</v>
      </c>
    </row>
    <row r="30" spans="1:2" x14ac:dyDescent="0.35">
      <c r="A30" s="48">
        <v>0.32</v>
      </c>
      <c r="B30" s="18">
        <v>22</v>
      </c>
    </row>
    <row r="31" spans="1:2" x14ac:dyDescent="0.35">
      <c r="A31" s="48">
        <v>0.32</v>
      </c>
      <c r="B31" s="18">
        <v>33</v>
      </c>
    </row>
    <row r="32" spans="1:2" x14ac:dyDescent="0.35">
      <c r="A32" s="48">
        <v>0.48</v>
      </c>
      <c r="B32" s="18">
        <v>23</v>
      </c>
    </row>
    <row r="33" spans="1:2" x14ac:dyDescent="0.35">
      <c r="A33" s="48">
        <v>0.48</v>
      </c>
      <c r="B33" s="18">
        <v>30</v>
      </c>
    </row>
    <row r="34" spans="1:2" x14ac:dyDescent="0.35">
      <c r="A34" s="48">
        <v>0.48</v>
      </c>
      <c r="B34" s="18">
        <v>20</v>
      </c>
    </row>
    <row r="35" spans="1:2" x14ac:dyDescent="0.35">
      <c r="A35" s="48">
        <v>0.48</v>
      </c>
      <c r="B35" s="18">
        <v>30</v>
      </c>
    </row>
    <row r="36" spans="1:2" x14ac:dyDescent="0.35">
      <c r="A36" s="48">
        <v>0.48</v>
      </c>
      <c r="B36" s="18">
        <v>23</v>
      </c>
    </row>
    <row r="37" spans="1:2" x14ac:dyDescent="0.35">
      <c r="A37" s="48">
        <v>0.48</v>
      </c>
      <c r="B37" s="18">
        <v>19</v>
      </c>
    </row>
    <row r="38" spans="1:2" x14ac:dyDescent="0.35">
      <c r="A38" s="48">
        <v>0.48</v>
      </c>
      <c r="B38" s="18">
        <v>23</v>
      </c>
    </row>
    <row r="39" spans="1:2" x14ac:dyDescent="0.35">
      <c r="A39" s="48">
        <v>0.48</v>
      </c>
      <c r="B39" s="18">
        <v>30</v>
      </c>
    </row>
    <row r="40" spans="1:2" x14ac:dyDescent="0.35">
      <c r="A40" s="48">
        <v>0.48</v>
      </c>
      <c r="B40" s="18">
        <v>22</v>
      </c>
    </row>
    <row r="41" spans="1:2" x14ac:dyDescent="0.35">
      <c r="A41" s="48">
        <v>0.72</v>
      </c>
      <c r="B41" s="18">
        <v>19</v>
      </c>
    </row>
    <row r="42" spans="1:2" x14ac:dyDescent="0.35">
      <c r="A42" s="48">
        <v>0.72</v>
      </c>
      <c r="B42" s="18">
        <v>30</v>
      </c>
    </row>
    <row r="43" spans="1:2" x14ac:dyDescent="0.35">
      <c r="A43" s="48">
        <v>0.72</v>
      </c>
      <c r="B43" s="18">
        <v>41</v>
      </c>
    </row>
    <row r="44" spans="1:2" x14ac:dyDescent="0.35">
      <c r="A44" s="48">
        <v>0.72</v>
      </c>
      <c r="B44" s="18">
        <v>22</v>
      </c>
    </row>
    <row r="45" spans="1:2" x14ac:dyDescent="0.35">
      <c r="A45" s="48">
        <v>0.72</v>
      </c>
      <c r="B45" s="18">
        <v>41</v>
      </c>
    </row>
    <row r="46" spans="1:2" x14ac:dyDescent="0.35">
      <c r="A46" s="48">
        <v>0.72</v>
      </c>
      <c r="B46" s="18">
        <v>22</v>
      </c>
    </row>
    <row r="47" spans="1:2" x14ac:dyDescent="0.35">
      <c r="A47" s="48">
        <v>1.08</v>
      </c>
      <c r="B47" s="18">
        <v>30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69"/>
  <sheetViews>
    <sheetView zoomScale="65" workbookViewId="0">
      <selection sqref="A1:B1048576"/>
    </sheetView>
  </sheetViews>
  <sheetFormatPr defaultRowHeight="14.5" x14ac:dyDescent="0.35"/>
  <cols>
    <col min="1" max="1" width="9.1796875" style="45" bestFit="1" customWidth="1"/>
    <col min="2" max="2" width="5.453125" bestFit="1" customWidth="1"/>
    <col min="3" max="13" width="6" bestFit="1" customWidth="1"/>
    <col min="14" max="16" width="4.6328125" customWidth="1"/>
    <col min="17" max="17" width="3.6328125" customWidth="1"/>
    <col min="18" max="19" width="4.6328125" customWidth="1"/>
  </cols>
  <sheetData>
    <row r="1" spans="1:19" x14ac:dyDescent="0.35">
      <c r="A1" s="44" t="s">
        <v>156</v>
      </c>
      <c r="B1" s="44" t="s">
        <v>157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1"/>
    </row>
    <row r="2" spans="1:19" x14ac:dyDescent="0.35">
      <c r="A2" s="44">
        <v>0</v>
      </c>
      <c r="B2" s="45">
        <v>1</v>
      </c>
    </row>
    <row r="3" spans="1:19" x14ac:dyDescent="0.35">
      <c r="A3" s="44">
        <v>0</v>
      </c>
      <c r="B3" s="45">
        <v>0.68</v>
      </c>
    </row>
    <row r="4" spans="1:19" x14ac:dyDescent="0.35">
      <c r="A4" s="44">
        <v>0</v>
      </c>
      <c r="B4" s="45">
        <v>0.82</v>
      </c>
    </row>
    <row r="5" spans="1:19" x14ac:dyDescent="0.35">
      <c r="A5" s="44">
        <v>0</v>
      </c>
      <c r="B5" s="45">
        <v>0.65</v>
      </c>
    </row>
    <row r="6" spans="1:19" x14ac:dyDescent="0.35">
      <c r="A6" s="44">
        <v>0</v>
      </c>
      <c r="B6" s="45">
        <v>0.91</v>
      </c>
    </row>
    <row r="7" spans="1:19" x14ac:dyDescent="0.35">
      <c r="A7" s="44">
        <v>0</v>
      </c>
      <c r="B7" s="45">
        <v>1</v>
      </c>
    </row>
    <row r="8" spans="1:19" x14ac:dyDescent="0.35">
      <c r="A8" s="44">
        <v>0</v>
      </c>
      <c r="B8" s="45">
        <v>0.77</v>
      </c>
    </row>
    <row r="9" spans="1:19" x14ac:dyDescent="0.35">
      <c r="A9" s="44">
        <v>0</v>
      </c>
      <c r="B9" s="45">
        <v>1</v>
      </c>
    </row>
    <row r="10" spans="1:19" x14ac:dyDescent="0.35">
      <c r="A10" s="44">
        <v>0</v>
      </c>
      <c r="B10" s="45">
        <v>0.89</v>
      </c>
    </row>
    <row r="11" spans="1:19" x14ac:dyDescent="0.35">
      <c r="A11" s="44">
        <v>0</v>
      </c>
      <c r="B11" s="45">
        <v>0.73</v>
      </c>
    </row>
    <row r="12" spans="1:19" x14ac:dyDescent="0.35">
      <c r="A12" s="44">
        <v>0</v>
      </c>
      <c r="B12" s="45">
        <v>0.14000000000000001</v>
      </c>
    </row>
    <row r="13" spans="1:19" x14ac:dyDescent="0.35">
      <c r="A13" s="44">
        <v>0</v>
      </c>
      <c r="B13" s="45">
        <v>0.6</v>
      </c>
    </row>
    <row r="14" spans="1:19" x14ac:dyDescent="0.35">
      <c r="A14" s="44">
        <v>0</v>
      </c>
      <c r="B14" s="45">
        <v>0.76</v>
      </c>
    </row>
    <row r="15" spans="1:19" x14ac:dyDescent="0.35">
      <c r="A15" s="44">
        <v>0</v>
      </c>
      <c r="B15" s="45">
        <v>1</v>
      </c>
    </row>
    <row r="16" spans="1:19" x14ac:dyDescent="0.35">
      <c r="A16" s="44">
        <v>0</v>
      </c>
      <c r="B16" s="45">
        <v>0.21</v>
      </c>
    </row>
    <row r="17" spans="1:2" x14ac:dyDescent="0.35">
      <c r="A17" s="44">
        <v>0</v>
      </c>
      <c r="B17" s="45">
        <v>0.66</v>
      </c>
    </row>
    <row r="18" spans="1:2" x14ac:dyDescent="0.35">
      <c r="A18" s="44">
        <v>0</v>
      </c>
      <c r="B18" s="45">
        <v>0.94</v>
      </c>
    </row>
    <row r="19" spans="1:2" x14ac:dyDescent="0.35">
      <c r="A19" s="44">
        <v>0</v>
      </c>
      <c r="B19" s="45">
        <v>0.22</v>
      </c>
    </row>
    <row r="20" spans="1:2" x14ac:dyDescent="0.35">
      <c r="A20" s="44">
        <v>0</v>
      </c>
      <c r="B20" s="45">
        <v>0.9</v>
      </c>
    </row>
    <row r="21" spans="1:2" x14ac:dyDescent="0.35">
      <c r="A21" s="44">
        <v>0</v>
      </c>
      <c r="B21" s="45">
        <v>0.91</v>
      </c>
    </row>
    <row r="22" spans="1:2" x14ac:dyDescent="0.35">
      <c r="A22" s="44">
        <v>0</v>
      </c>
      <c r="B22" s="45">
        <v>0.43</v>
      </c>
    </row>
    <row r="23" spans="1:2" x14ac:dyDescent="0.35">
      <c r="A23" s="44">
        <v>0</v>
      </c>
      <c r="B23" s="45">
        <v>0.88</v>
      </c>
    </row>
    <row r="24" spans="1:2" x14ac:dyDescent="0.35">
      <c r="A24" s="44">
        <v>0</v>
      </c>
      <c r="B24" s="45">
        <v>0.57999999999999996</v>
      </c>
    </row>
    <row r="25" spans="1:2" x14ac:dyDescent="0.35">
      <c r="A25" s="44">
        <v>0</v>
      </c>
      <c r="B25" s="45">
        <v>0.56999999999999995</v>
      </c>
    </row>
    <row r="26" spans="1:2" x14ac:dyDescent="0.35">
      <c r="A26" s="44">
        <v>0</v>
      </c>
      <c r="B26" s="45">
        <v>0</v>
      </c>
    </row>
    <row r="27" spans="1:2" x14ac:dyDescent="0.35">
      <c r="A27" s="44">
        <v>0</v>
      </c>
      <c r="B27" s="46">
        <v>0.66</v>
      </c>
    </row>
    <row r="28" spans="1:2" x14ac:dyDescent="0.35">
      <c r="A28" s="44">
        <v>0.2</v>
      </c>
      <c r="B28" s="45">
        <v>0</v>
      </c>
    </row>
    <row r="29" spans="1:2" x14ac:dyDescent="0.35">
      <c r="A29" s="44">
        <v>0.2</v>
      </c>
      <c r="B29" s="45">
        <v>0</v>
      </c>
    </row>
    <row r="30" spans="1:2" x14ac:dyDescent="0.35">
      <c r="A30" s="44">
        <v>0.2</v>
      </c>
      <c r="B30" s="45">
        <v>0.56999999999999995</v>
      </c>
    </row>
    <row r="31" spans="1:2" x14ac:dyDescent="0.35">
      <c r="A31" s="44">
        <v>0.2</v>
      </c>
      <c r="B31" s="45">
        <v>0.33</v>
      </c>
    </row>
    <row r="32" spans="1:2" x14ac:dyDescent="0.35">
      <c r="A32" s="44">
        <v>0.2</v>
      </c>
      <c r="B32" s="45">
        <v>0</v>
      </c>
    </row>
    <row r="33" spans="1:2" x14ac:dyDescent="0.35">
      <c r="A33" s="44">
        <v>0.2</v>
      </c>
      <c r="B33" s="45">
        <v>0.63</v>
      </c>
    </row>
    <row r="34" spans="1:2" x14ac:dyDescent="0.35">
      <c r="A34" s="44">
        <v>0.2</v>
      </c>
      <c r="B34" s="45">
        <v>0</v>
      </c>
    </row>
    <row r="35" spans="1:2" x14ac:dyDescent="0.35">
      <c r="A35" s="44">
        <v>0.2</v>
      </c>
      <c r="B35" s="45">
        <v>0</v>
      </c>
    </row>
    <row r="36" spans="1:2" x14ac:dyDescent="0.35">
      <c r="A36" s="44">
        <v>0.2</v>
      </c>
      <c r="B36" s="45">
        <v>0.28999999999999998</v>
      </c>
    </row>
    <row r="37" spans="1:2" x14ac:dyDescent="0.35">
      <c r="A37" s="44">
        <v>0.2</v>
      </c>
      <c r="B37" s="45">
        <v>0.79</v>
      </c>
    </row>
    <row r="38" spans="1:2" x14ac:dyDescent="0.35">
      <c r="A38" s="44">
        <v>0.2</v>
      </c>
      <c r="B38" s="45">
        <v>0.71</v>
      </c>
    </row>
    <row r="39" spans="1:2" x14ac:dyDescent="0.35">
      <c r="A39" s="44">
        <v>0.2</v>
      </c>
      <c r="B39" s="45">
        <v>1</v>
      </c>
    </row>
    <row r="40" spans="1:2" x14ac:dyDescent="0.35">
      <c r="A40" s="44">
        <v>0.2</v>
      </c>
      <c r="B40" s="45">
        <v>0.26</v>
      </c>
    </row>
    <row r="41" spans="1:2" x14ac:dyDescent="0.35">
      <c r="A41" s="44">
        <v>0.2</v>
      </c>
      <c r="B41" s="45">
        <v>0</v>
      </c>
    </row>
    <row r="42" spans="1:2" x14ac:dyDescent="0.35">
      <c r="A42" s="44">
        <v>0.2</v>
      </c>
      <c r="B42" s="45">
        <v>0.34</v>
      </c>
    </row>
    <row r="43" spans="1:2" x14ac:dyDescent="0.35">
      <c r="A43" s="44">
        <v>0.32</v>
      </c>
      <c r="B43" s="45">
        <v>0.88</v>
      </c>
    </row>
    <row r="44" spans="1:2" x14ac:dyDescent="0.35">
      <c r="A44" s="44">
        <v>0.32</v>
      </c>
      <c r="B44" s="45">
        <v>0</v>
      </c>
    </row>
    <row r="45" spans="1:2" x14ac:dyDescent="0.35">
      <c r="A45" s="44">
        <v>0.32</v>
      </c>
      <c r="B45" s="45">
        <v>0</v>
      </c>
    </row>
    <row r="46" spans="1:2" x14ac:dyDescent="0.35">
      <c r="A46" s="44">
        <v>0.32</v>
      </c>
      <c r="B46" s="45">
        <v>0</v>
      </c>
    </row>
    <row r="47" spans="1:2" x14ac:dyDescent="0.35">
      <c r="A47" s="44">
        <v>0.32</v>
      </c>
      <c r="B47" s="45">
        <v>0.17</v>
      </c>
    </row>
    <row r="48" spans="1:2" x14ac:dyDescent="0.35">
      <c r="A48" s="44">
        <v>0.32</v>
      </c>
      <c r="B48" s="45">
        <v>0.28999999999999998</v>
      </c>
    </row>
    <row r="49" spans="1:2" x14ac:dyDescent="0.35">
      <c r="A49" s="44">
        <v>0.32</v>
      </c>
      <c r="B49" s="45">
        <v>0.43</v>
      </c>
    </row>
    <row r="50" spans="1:2" x14ac:dyDescent="0.35">
      <c r="A50" s="44">
        <v>0.32</v>
      </c>
      <c r="B50" s="45">
        <v>0.05</v>
      </c>
    </row>
    <row r="51" spans="1:2" x14ac:dyDescent="0.35">
      <c r="A51" s="44">
        <v>0.32</v>
      </c>
      <c r="B51" s="45">
        <v>0.17</v>
      </c>
    </row>
    <row r="52" spans="1:2" x14ac:dyDescent="0.35">
      <c r="A52" s="44">
        <v>0.32</v>
      </c>
      <c r="B52" s="45">
        <v>0.78</v>
      </c>
    </row>
    <row r="53" spans="1:2" x14ac:dyDescent="0.35">
      <c r="A53" s="44">
        <v>0.32</v>
      </c>
      <c r="B53" s="45">
        <v>0</v>
      </c>
    </row>
    <row r="54" spans="1:2" x14ac:dyDescent="0.35">
      <c r="A54" s="44">
        <v>0.48</v>
      </c>
      <c r="B54" s="45">
        <v>0.64</v>
      </c>
    </row>
    <row r="55" spans="1:2" x14ac:dyDescent="0.35">
      <c r="A55" s="44">
        <v>0.48</v>
      </c>
      <c r="B55" s="45">
        <v>0.54</v>
      </c>
    </row>
    <row r="56" spans="1:2" x14ac:dyDescent="0.35">
      <c r="A56" s="44">
        <v>0.48</v>
      </c>
      <c r="B56" s="45">
        <v>0</v>
      </c>
    </row>
    <row r="57" spans="1:2" x14ac:dyDescent="0.35">
      <c r="A57" s="44">
        <v>0.48</v>
      </c>
      <c r="B57" s="45">
        <v>0</v>
      </c>
    </row>
    <row r="58" spans="1:2" x14ac:dyDescent="0.35">
      <c r="A58" s="44">
        <v>0.48</v>
      </c>
      <c r="B58" s="45">
        <v>0.86</v>
      </c>
    </row>
    <row r="59" spans="1:2" x14ac:dyDescent="0.35">
      <c r="A59" s="44">
        <v>0.48</v>
      </c>
      <c r="B59" s="45">
        <v>0.1</v>
      </c>
    </row>
    <row r="60" spans="1:2" x14ac:dyDescent="0.35">
      <c r="A60" s="44">
        <v>0.48</v>
      </c>
      <c r="B60" s="45">
        <v>0.33</v>
      </c>
    </row>
    <row r="61" spans="1:2" x14ac:dyDescent="0.35">
      <c r="A61" s="44">
        <v>0.72</v>
      </c>
      <c r="B61" s="45">
        <v>0</v>
      </c>
    </row>
    <row r="62" spans="1:2" x14ac:dyDescent="0.35">
      <c r="A62" s="44">
        <v>0.72</v>
      </c>
      <c r="B62" s="45">
        <v>0.28000000000000003</v>
      </c>
    </row>
    <row r="63" spans="1:2" x14ac:dyDescent="0.35">
      <c r="A63" s="44">
        <v>0.72</v>
      </c>
      <c r="B63" s="45">
        <v>0</v>
      </c>
    </row>
    <row r="64" spans="1:2" x14ac:dyDescent="0.35">
      <c r="A64" s="44">
        <v>0.72</v>
      </c>
      <c r="B64" s="45">
        <v>0</v>
      </c>
    </row>
    <row r="65" spans="1:2" x14ac:dyDescent="0.35">
      <c r="A65" s="44">
        <v>0.72</v>
      </c>
      <c r="B65" s="45">
        <v>0</v>
      </c>
    </row>
    <row r="66" spans="1:2" x14ac:dyDescent="0.35">
      <c r="A66" s="44">
        <v>0.72</v>
      </c>
      <c r="B66" s="45">
        <v>0.28000000000000003</v>
      </c>
    </row>
    <row r="67" spans="1:2" x14ac:dyDescent="0.35">
      <c r="A67" s="44"/>
    </row>
    <row r="68" spans="1:2" x14ac:dyDescent="0.35">
      <c r="A68" s="44"/>
      <c r="B68" s="45"/>
    </row>
    <row r="69" spans="1:2" x14ac:dyDescent="0.35">
      <c r="A69" s="44"/>
      <c r="B69" s="4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53"/>
  <sheetViews>
    <sheetView zoomScale="68" workbookViewId="0">
      <selection sqref="A1:B1048576"/>
    </sheetView>
  </sheetViews>
  <sheetFormatPr defaultRowHeight="14.5" x14ac:dyDescent="0.35"/>
  <cols>
    <col min="1" max="1" width="9.26953125" style="45" bestFit="1" customWidth="1"/>
    <col min="2" max="2" width="5.453125" bestFit="1" customWidth="1"/>
  </cols>
  <sheetData>
    <row r="1" spans="1:2" x14ac:dyDescent="0.35">
      <c r="A1" s="44" t="s">
        <v>156</v>
      </c>
      <c r="B1" s="44" t="s">
        <v>157</v>
      </c>
    </row>
    <row r="2" spans="1:2" x14ac:dyDescent="0.35">
      <c r="A2" s="44">
        <v>0</v>
      </c>
      <c r="B2" s="50">
        <v>0.875</v>
      </c>
    </row>
    <row r="3" spans="1:2" x14ac:dyDescent="0.35">
      <c r="A3" s="44">
        <v>0</v>
      </c>
      <c r="B3" s="50">
        <v>0.8529411764705882</v>
      </c>
    </row>
    <row r="4" spans="1:2" x14ac:dyDescent="0.35">
      <c r="A4" s="44">
        <v>0</v>
      </c>
      <c r="B4" s="50">
        <v>1</v>
      </c>
    </row>
    <row r="5" spans="1:2" x14ac:dyDescent="0.35">
      <c r="A5" s="44">
        <v>0</v>
      </c>
      <c r="B5" s="50">
        <v>1</v>
      </c>
    </row>
    <row r="6" spans="1:2" x14ac:dyDescent="0.35">
      <c r="A6" s="44">
        <v>0</v>
      </c>
      <c r="B6" s="50">
        <v>1</v>
      </c>
    </row>
    <row r="7" spans="1:2" x14ac:dyDescent="0.35">
      <c r="A7" s="44">
        <v>0</v>
      </c>
      <c r="B7" s="50">
        <v>0.76190476190476186</v>
      </c>
    </row>
    <row r="8" spans="1:2" x14ac:dyDescent="0.35">
      <c r="A8" s="44">
        <v>0</v>
      </c>
      <c r="B8" s="50">
        <v>0.92307692307692313</v>
      </c>
    </row>
    <row r="9" spans="1:2" x14ac:dyDescent="0.35">
      <c r="A9" s="44">
        <v>0</v>
      </c>
      <c r="B9" s="50">
        <v>0.71604938271604934</v>
      </c>
    </row>
    <row r="10" spans="1:2" x14ac:dyDescent="0.35">
      <c r="A10" s="44">
        <v>0</v>
      </c>
      <c r="B10" s="50">
        <v>0.48484848484848486</v>
      </c>
    </row>
    <row r="11" spans="1:2" x14ac:dyDescent="0.35">
      <c r="A11" s="44">
        <v>0</v>
      </c>
      <c r="B11" s="50">
        <v>0.75</v>
      </c>
    </row>
    <row r="12" spans="1:2" x14ac:dyDescent="0.35">
      <c r="A12" s="44">
        <v>0</v>
      </c>
      <c r="B12" s="50">
        <v>0.55555555555555558</v>
      </c>
    </row>
    <row r="13" spans="1:2" x14ac:dyDescent="0.35">
      <c r="A13" s="44">
        <v>0</v>
      </c>
      <c r="B13" s="50">
        <v>5.2631578947368418E-2</v>
      </c>
    </row>
    <row r="14" spans="1:2" x14ac:dyDescent="0.35">
      <c r="A14" s="44">
        <v>0</v>
      </c>
      <c r="B14" s="50">
        <v>0.37168141592920356</v>
      </c>
    </row>
    <row r="15" spans="1:2" x14ac:dyDescent="0.35">
      <c r="A15" s="44">
        <v>0.2</v>
      </c>
      <c r="B15" s="41">
        <v>0.95744680851063835</v>
      </c>
    </row>
    <row r="16" spans="1:2" x14ac:dyDescent="0.35">
      <c r="A16" s="44">
        <v>0.2</v>
      </c>
      <c r="B16" s="41">
        <v>0</v>
      </c>
    </row>
    <row r="17" spans="1:2" x14ac:dyDescent="0.35">
      <c r="A17" s="44">
        <v>0.2</v>
      </c>
      <c r="B17" s="41">
        <v>0</v>
      </c>
    </row>
    <row r="18" spans="1:2" x14ac:dyDescent="0.35">
      <c r="A18" s="44">
        <v>0.2</v>
      </c>
      <c r="B18" s="41">
        <v>0.80952380952380953</v>
      </c>
    </row>
    <row r="19" spans="1:2" x14ac:dyDescent="0.35">
      <c r="A19" s="44">
        <v>0.2</v>
      </c>
      <c r="B19" s="41">
        <v>0</v>
      </c>
    </row>
    <row r="20" spans="1:2" x14ac:dyDescent="0.35">
      <c r="A20" s="44">
        <v>0.2</v>
      </c>
      <c r="B20" s="41">
        <v>0.16470588235294117</v>
      </c>
    </row>
    <row r="21" spans="1:2" x14ac:dyDescent="0.35">
      <c r="A21" s="44">
        <v>0.2</v>
      </c>
      <c r="B21" s="41">
        <v>0.27027027027027029</v>
      </c>
    </row>
    <row r="22" spans="1:2" x14ac:dyDescent="0.35">
      <c r="A22" s="44">
        <v>0.2</v>
      </c>
      <c r="B22" s="41">
        <v>1</v>
      </c>
    </row>
    <row r="23" spans="1:2" x14ac:dyDescent="0.35">
      <c r="A23" s="44">
        <v>0.2</v>
      </c>
      <c r="B23" s="41">
        <v>0.1891891891891892</v>
      </c>
    </row>
    <row r="24" spans="1:2" x14ac:dyDescent="0.35">
      <c r="A24" s="44">
        <v>0.2</v>
      </c>
      <c r="B24" s="41">
        <v>0.7857142857142857</v>
      </c>
    </row>
    <row r="25" spans="1:2" x14ac:dyDescent="0.35">
      <c r="A25" s="44">
        <v>0.2</v>
      </c>
      <c r="B25" s="41">
        <v>0.94117647058823528</v>
      </c>
    </row>
    <row r="26" spans="1:2" x14ac:dyDescent="0.35">
      <c r="A26" s="44">
        <v>0.2</v>
      </c>
      <c r="B26" s="41">
        <v>0.68421052631578949</v>
      </c>
    </row>
    <row r="27" spans="1:2" x14ac:dyDescent="0.35">
      <c r="A27" s="44">
        <v>0.2</v>
      </c>
      <c r="B27" s="41">
        <v>0</v>
      </c>
    </row>
    <row r="28" spans="1:2" x14ac:dyDescent="0.35">
      <c r="A28" s="44">
        <v>0.32</v>
      </c>
      <c r="B28" s="51">
        <v>0</v>
      </c>
    </row>
    <row r="29" spans="1:2" x14ac:dyDescent="0.35">
      <c r="A29" s="44">
        <v>0.32</v>
      </c>
      <c r="B29" s="51">
        <v>0</v>
      </c>
    </row>
    <row r="30" spans="1:2" x14ac:dyDescent="0.35">
      <c r="A30" s="44">
        <v>0.32</v>
      </c>
      <c r="B30" s="51">
        <v>0.86792452830188682</v>
      </c>
    </row>
    <row r="31" spans="1:2" x14ac:dyDescent="0.35">
      <c r="A31" s="44">
        <v>0.32</v>
      </c>
      <c r="B31" s="51">
        <v>0</v>
      </c>
    </row>
    <row r="32" spans="1:2" x14ac:dyDescent="0.35">
      <c r="A32" s="44">
        <v>0.32</v>
      </c>
      <c r="B32" s="51">
        <v>0</v>
      </c>
    </row>
    <row r="33" spans="1:2" x14ac:dyDescent="0.35">
      <c r="A33" s="44">
        <v>0.32</v>
      </c>
      <c r="B33" s="51">
        <v>0.16949152542372881</v>
      </c>
    </row>
    <row r="34" spans="1:2" x14ac:dyDescent="0.35">
      <c r="A34" s="44">
        <v>0.32</v>
      </c>
      <c r="B34" s="51">
        <v>0.48484848484848486</v>
      </c>
    </row>
    <row r="35" spans="1:2" x14ac:dyDescent="0.35">
      <c r="A35" s="44">
        <v>0.32</v>
      </c>
      <c r="B35" s="51">
        <v>0.45833333333333331</v>
      </c>
    </row>
    <row r="36" spans="1:2" x14ac:dyDescent="0.35">
      <c r="A36" s="44">
        <v>0.32</v>
      </c>
      <c r="B36" s="51">
        <v>0</v>
      </c>
    </row>
    <row r="37" spans="1:2" x14ac:dyDescent="0.35">
      <c r="A37" s="44">
        <v>0.32</v>
      </c>
      <c r="B37" s="51">
        <v>0.70833333333333337</v>
      </c>
    </row>
    <row r="38" spans="1:2" x14ac:dyDescent="0.35">
      <c r="A38" s="44">
        <v>0.32</v>
      </c>
      <c r="B38" s="51">
        <v>0.87068965517241381</v>
      </c>
    </row>
    <row r="39" spans="1:2" x14ac:dyDescent="0.35">
      <c r="A39" s="44">
        <v>0.32</v>
      </c>
      <c r="B39" s="51">
        <v>0</v>
      </c>
    </row>
    <row r="40" spans="1:2" x14ac:dyDescent="0.35">
      <c r="A40" s="44">
        <v>0.32</v>
      </c>
      <c r="B40" s="51">
        <v>0</v>
      </c>
    </row>
    <row r="41" spans="1:2" x14ac:dyDescent="0.35">
      <c r="A41" s="44">
        <v>0.32</v>
      </c>
      <c r="B41" s="51">
        <v>0.8</v>
      </c>
    </row>
    <row r="42" spans="1:2" x14ac:dyDescent="0.35">
      <c r="A42" s="44">
        <v>0.48</v>
      </c>
      <c r="B42" s="51">
        <v>0</v>
      </c>
    </row>
    <row r="43" spans="1:2" x14ac:dyDescent="0.35">
      <c r="A43" s="44">
        <v>0.48</v>
      </c>
      <c r="B43" s="51">
        <v>0.27272727272727271</v>
      </c>
    </row>
    <row r="44" spans="1:2" x14ac:dyDescent="0.35">
      <c r="A44" s="44">
        <v>0.48</v>
      </c>
      <c r="B44" s="51">
        <v>0.54054054054054057</v>
      </c>
    </row>
    <row r="45" spans="1:2" x14ac:dyDescent="0.35">
      <c r="A45" s="44">
        <v>0.72</v>
      </c>
      <c r="B45" s="51">
        <v>0</v>
      </c>
    </row>
    <row r="46" spans="1:2" x14ac:dyDescent="0.35">
      <c r="A46" s="44">
        <v>0.72</v>
      </c>
      <c r="B46" s="51">
        <v>0</v>
      </c>
    </row>
    <row r="47" spans="1:2" x14ac:dyDescent="0.35">
      <c r="A47" s="44">
        <v>0.72</v>
      </c>
      <c r="B47" s="51">
        <v>0</v>
      </c>
    </row>
    <row r="48" spans="1:2" x14ac:dyDescent="0.35">
      <c r="A48" s="44">
        <v>0.72</v>
      </c>
      <c r="B48" s="51">
        <v>0</v>
      </c>
    </row>
    <row r="49" spans="1:2" x14ac:dyDescent="0.35">
      <c r="A49" s="44">
        <v>0.72</v>
      </c>
      <c r="B49" s="51">
        <v>0</v>
      </c>
    </row>
    <row r="50" spans="1:2" x14ac:dyDescent="0.35">
      <c r="A50" s="44"/>
      <c r="B50" s="51"/>
    </row>
    <row r="51" spans="1:2" x14ac:dyDescent="0.35">
      <c r="A51" s="44"/>
      <c r="B51" s="51"/>
    </row>
    <row r="52" spans="1:2" x14ac:dyDescent="0.35">
      <c r="A52" s="44"/>
      <c r="B52" s="45"/>
    </row>
    <row r="53" spans="1:2" x14ac:dyDescent="0.35">
      <c r="A53" s="44"/>
      <c r="B53" s="4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9"/>
  <sheetViews>
    <sheetView workbookViewId="0">
      <selection activeCell="H10" sqref="H10"/>
    </sheetView>
  </sheetViews>
  <sheetFormatPr defaultRowHeight="14.5" x14ac:dyDescent="0.35"/>
  <cols>
    <col min="1" max="1" width="9.1796875" bestFit="1" customWidth="1"/>
    <col min="2" max="2" width="4.36328125" bestFit="1" customWidth="1"/>
  </cols>
  <sheetData>
    <row r="1" spans="1:9" x14ac:dyDescent="0.35">
      <c r="A1" t="s">
        <v>156</v>
      </c>
      <c r="B1" t="s">
        <v>159</v>
      </c>
    </row>
    <row r="2" spans="1:9" x14ac:dyDescent="0.35">
      <c r="A2">
        <v>0</v>
      </c>
      <c r="B2" s="41">
        <v>0.80555555555555558</v>
      </c>
      <c r="C2" s="41"/>
      <c r="D2" s="41"/>
      <c r="E2" s="41"/>
      <c r="F2" s="41"/>
      <c r="G2" s="41"/>
      <c r="H2" s="41"/>
      <c r="I2" s="41"/>
    </row>
    <row r="3" spans="1:9" x14ac:dyDescent="0.35">
      <c r="A3">
        <v>0.2</v>
      </c>
      <c r="B3" s="41">
        <v>0.85353535353535359</v>
      </c>
      <c r="C3" s="41"/>
      <c r="D3" s="41"/>
      <c r="F3" s="41"/>
    </row>
    <row r="4" spans="1:9" x14ac:dyDescent="0.35">
      <c r="A4">
        <v>0.32</v>
      </c>
      <c r="B4" s="41">
        <v>0.78787878787878785</v>
      </c>
      <c r="C4" s="41"/>
      <c r="D4" s="41"/>
      <c r="F4" s="41"/>
    </row>
    <row r="5" spans="1:9" x14ac:dyDescent="0.35">
      <c r="A5">
        <v>0.48</v>
      </c>
      <c r="B5" s="41">
        <v>0.90909090909090906</v>
      </c>
      <c r="C5" s="41"/>
      <c r="D5" s="41"/>
      <c r="F5" s="41"/>
    </row>
    <row r="6" spans="1:9" x14ac:dyDescent="0.35">
      <c r="A6">
        <v>0.72</v>
      </c>
      <c r="B6" s="41">
        <v>0.70634920634920628</v>
      </c>
      <c r="C6" s="41"/>
      <c r="D6" s="41"/>
      <c r="F6" s="41"/>
    </row>
    <row r="7" spans="1:9" x14ac:dyDescent="0.35">
      <c r="A7">
        <v>1.08</v>
      </c>
      <c r="B7" s="41">
        <v>0.1</v>
      </c>
      <c r="C7" s="41"/>
      <c r="D7" s="41"/>
      <c r="F7" s="41"/>
    </row>
    <row r="8" spans="1:9" x14ac:dyDescent="0.35">
      <c r="A8">
        <v>1.6</v>
      </c>
      <c r="B8" s="41">
        <v>4.5454545454545456E-2</v>
      </c>
      <c r="C8" s="41"/>
      <c r="D8" s="41"/>
      <c r="F8" s="41"/>
    </row>
    <row r="9" spans="1:9" x14ac:dyDescent="0.35">
      <c r="C9" s="41"/>
      <c r="D9" s="41"/>
      <c r="F9" s="4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140"/>
  <sheetViews>
    <sheetView zoomScale="92" zoomScaleNormal="10" workbookViewId="0">
      <selection activeCell="G12" sqref="G12"/>
    </sheetView>
  </sheetViews>
  <sheetFormatPr defaultRowHeight="14.5" x14ac:dyDescent="0.35"/>
  <cols>
    <col min="1" max="1" width="9.453125" style="19" bestFit="1" customWidth="1"/>
    <col min="2" max="2" width="13.26953125" style="2" bestFit="1" customWidth="1"/>
    <col min="3" max="3" width="8.36328125" style="2" bestFit="1" customWidth="1"/>
  </cols>
  <sheetData>
    <row r="1" spans="1:3" x14ac:dyDescent="0.35">
      <c r="A1" s="48" t="s">
        <v>156</v>
      </c>
      <c r="B1" s="2" t="s">
        <v>174</v>
      </c>
      <c r="C1" s="2" t="s">
        <v>175</v>
      </c>
    </row>
    <row r="2" spans="1:3" x14ac:dyDescent="0.35">
      <c r="A2" s="57">
        <v>0</v>
      </c>
      <c r="B2" s="59">
        <v>302</v>
      </c>
      <c r="C2" s="2">
        <v>0.71899999999999997</v>
      </c>
    </row>
    <row r="3" spans="1:3" x14ac:dyDescent="0.35">
      <c r="A3" s="48">
        <v>0</v>
      </c>
      <c r="B3" s="59">
        <v>219</v>
      </c>
      <c r="C3" s="2">
        <v>0.71899999999999997</v>
      </c>
    </row>
    <row r="4" spans="1:3" x14ac:dyDescent="0.35">
      <c r="A4" s="48">
        <v>0</v>
      </c>
      <c r="B4" s="59">
        <v>92</v>
      </c>
      <c r="C4" s="2">
        <v>0.71899999999999997</v>
      </c>
    </row>
    <row r="5" spans="1:3" x14ac:dyDescent="0.35">
      <c r="A5" s="48">
        <v>0</v>
      </c>
      <c r="B5" s="59">
        <v>78</v>
      </c>
      <c r="C5" s="2">
        <v>0.71899999999999997</v>
      </c>
    </row>
    <row r="6" spans="1:3" x14ac:dyDescent="0.35">
      <c r="A6" s="48">
        <v>0</v>
      </c>
      <c r="B6" s="59">
        <v>22</v>
      </c>
      <c r="C6" s="2">
        <v>0.71899999999999997</v>
      </c>
    </row>
    <row r="7" spans="1:3" x14ac:dyDescent="0.35">
      <c r="A7" s="48">
        <v>0</v>
      </c>
      <c r="B7" s="59">
        <v>158</v>
      </c>
      <c r="C7" s="2">
        <v>0.71899999999999997</v>
      </c>
    </row>
    <row r="8" spans="1:3" x14ac:dyDescent="0.35">
      <c r="A8" s="48">
        <v>0</v>
      </c>
      <c r="B8" s="59">
        <v>220</v>
      </c>
      <c r="C8" s="2">
        <v>0.71899999999999997</v>
      </c>
    </row>
    <row r="9" spans="1:3" x14ac:dyDescent="0.35">
      <c r="A9" s="48">
        <v>0</v>
      </c>
      <c r="B9" s="59">
        <v>204</v>
      </c>
      <c r="C9" s="2">
        <v>0.71899999999999997</v>
      </c>
    </row>
    <row r="10" spans="1:3" x14ac:dyDescent="0.35">
      <c r="A10" s="48">
        <v>0</v>
      </c>
      <c r="B10" s="59">
        <v>271</v>
      </c>
      <c r="C10" s="2">
        <v>0.71899999999999997</v>
      </c>
    </row>
    <row r="11" spans="1:3" x14ac:dyDescent="0.35">
      <c r="A11" s="48">
        <v>0</v>
      </c>
      <c r="B11" s="59">
        <v>85</v>
      </c>
      <c r="C11" s="2">
        <v>0.71899999999999997</v>
      </c>
    </row>
    <row r="12" spans="1:3" x14ac:dyDescent="0.35">
      <c r="A12" s="48">
        <v>0</v>
      </c>
      <c r="B12" s="59">
        <v>306</v>
      </c>
      <c r="C12" s="2">
        <v>0.71899999999999997</v>
      </c>
    </row>
    <row r="13" spans="1:3" x14ac:dyDescent="0.35">
      <c r="A13" s="48">
        <v>0</v>
      </c>
      <c r="B13" s="59">
        <v>151</v>
      </c>
      <c r="C13" s="2">
        <v>0.71899999999999997</v>
      </c>
    </row>
    <row r="14" spans="1:3" x14ac:dyDescent="0.35">
      <c r="A14" s="57">
        <v>0</v>
      </c>
      <c r="B14" s="59">
        <v>131</v>
      </c>
      <c r="C14" s="2">
        <v>0.71899999999999997</v>
      </c>
    </row>
    <row r="15" spans="1:3" x14ac:dyDescent="0.35">
      <c r="A15" s="48">
        <v>0</v>
      </c>
      <c r="B15" s="59">
        <v>230</v>
      </c>
      <c r="C15" s="2">
        <v>0.71899999999999997</v>
      </c>
    </row>
    <row r="16" spans="1:3" x14ac:dyDescent="0.35">
      <c r="A16" s="48">
        <v>0</v>
      </c>
      <c r="B16" s="59">
        <v>107</v>
      </c>
      <c r="C16" s="2">
        <v>0.71899999999999997</v>
      </c>
    </row>
    <row r="17" spans="1:3" x14ac:dyDescent="0.35">
      <c r="A17" s="48">
        <v>0</v>
      </c>
      <c r="B17" s="59">
        <v>256</v>
      </c>
      <c r="C17" s="2">
        <v>0.71899999999999997</v>
      </c>
    </row>
    <row r="18" spans="1:3" x14ac:dyDescent="0.35">
      <c r="A18" s="48">
        <v>0</v>
      </c>
      <c r="B18" s="59">
        <v>160</v>
      </c>
      <c r="C18" s="2">
        <v>0.71899999999999997</v>
      </c>
    </row>
    <row r="19" spans="1:3" x14ac:dyDescent="0.35">
      <c r="A19" s="48">
        <v>0</v>
      </c>
      <c r="B19" s="59">
        <v>335</v>
      </c>
      <c r="C19" s="2">
        <v>0.71899999999999997</v>
      </c>
    </row>
    <row r="20" spans="1:3" x14ac:dyDescent="0.35">
      <c r="A20" s="48">
        <v>0</v>
      </c>
      <c r="B20" s="59">
        <v>213</v>
      </c>
      <c r="C20" s="2">
        <v>0.71899999999999997</v>
      </c>
    </row>
    <row r="21" spans="1:3" x14ac:dyDescent="0.35">
      <c r="A21" s="48">
        <v>0</v>
      </c>
      <c r="B21" s="59">
        <v>210</v>
      </c>
      <c r="C21" s="2">
        <v>0.71899999999999997</v>
      </c>
    </row>
    <row r="22" spans="1:3" x14ac:dyDescent="0.35">
      <c r="A22" s="48">
        <v>0</v>
      </c>
      <c r="B22" s="59">
        <v>211</v>
      </c>
      <c r="C22" s="2">
        <v>0.71899999999999997</v>
      </c>
    </row>
    <row r="23" spans="1:3" x14ac:dyDescent="0.35">
      <c r="A23" s="57">
        <v>0.2</v>
      </c>
      <c r="B23" s="59">
        <v>6</v>
      </c>
      <c r="C23" s="2">
        <v>0.45300000000000001</v>
      </c>
    </row>
    <row r="24" spans="1:3" x14ac:dyDescent="0.35">
      <c r="A24" s="48">
        <v>0.2</v>
      </c>
      <c r="B24" s="59">
        <v>105</v>
      </c>
      <c r="C24" s="2">
        <v>0.45300000000000001</v>
      </c>
    </row>
    <row r="25" spans="1:3" x14ac:dyDescent="0.35">
      <c r="A25" s="48">
        <v>0.2</v>
      </c>
      <c r="B25" s="59">
        <v>58</v>
      </c>
      <c r="C25" s="2">
        <v>0.45300000000000001</v>
      </c>
    </row>
    <row r="26" spans="1:3" x14ac:dyDescent="0.35">
      <c r="A26" s="48">
        <v>0.2</v>
      </c>
      <c r="B26" s="59">
        <v>267</v>
      </c>
      <c r="C26" s="2">
        <v>0.45300000000000001</v>
      </c>
    </row>
    <row r="27" spans="1:3" x14ac:dyDescent="0.35">
      <c r="A27" s="48">
        <v>0.2</v>
      </c>
      <c r="B27" s="59">
        <v>202</v>
      </c>
      <c r="C27" s="2">
        <v>0.45300000000000001</v>
      </c>
    </row>
    <row r="28" spans="1:3" x14ac:dyDescent="0.35">
      <c r="A28" s="48">
        <v>0.2</v>
      </c>
      <c r="B28" s="59">
        <v>89</v>
      </c>
      <c r="C28" s="2">
        <v>0.45300000000000001</v>
      </c>
    </row>
    <row r="29" spans="1:3" x14ac:dyDescent="0.35">
      <c r="A29" s="48">
        <v>0.2</v>
      </c>
      <c r="B29" s="59">
        <v>90</v>
      </c>
      <c r="C29" s="2">
        <v>0.45300000000000001</v>
      </c>
    </row>
    <row r="30" spans="1:3" x14ac:dyDescent="0.35">
      <c r="A30" s="48">
        <v>0.2</v>
      </c>
      <c r="B30" s="59">
        <v>54</v>
      </c>
      <c r="C30" s="2">
        <v>0.45300000000000001</v>
      </c>
    </row>
    <row r="31" spans="1:3" x14ac:dyDescent="0.35">
      <c r="A31" s="48">
        <v>0.2</v>
      </c>
      <c r="B31" s="59">
        <v>354</v>
      </c>
      <c r="C31" s="2">
        <v>0.45300000000000001</v>
      </c>
    </row>
    <row r="32" spans="1:3" x14ac:dyDescent="0.35">
      <c r="A32" s="48">
        <v>0.2</v>
      </c>
      <c r="B32" s="59">
        <v>243</v>
      </c>
      <c r="C32" s="2">
        <v>0.45300000000000001</v>
      </c>
    </row>
    <row r="33" spans="1:3" x14ac:dyDescent="0.35">
      <c r="A33" s="48">
        <v>0.2</v>
      </c>
      <c r="B33" s="59">
        <v>65</v>
      </c>
      <c r="C33" s="2">
        <v>0.45300000000000001</v>
      </c>
    </row>
    <row r="34" spans="1:3" x14ac:dyDescent="0.35">
      <c r="A34" s="57">
        <v>0.2</v>
      </c>
      <c r="B34" s="59">
        <v>15</v>
      </c>
      <c r="C34" s="2">
        <v>0.45300000000000001</v>
      </c>
    </row>
    <row r="35" spans="1:3" x14ac:dyDescent="0.35">
      <c r="A35" s="48">
        <v>0.2</v>
      </c>
      <c r="B35" s="59">
        <v>161</v>
      </c>
      <c r="C35" s="2">
        <v>0.45300000000000001</v>
      </c>
    </row>
    <row r="36" spans="1:3" x14ac:dyDescent="0.35">
      <c r="A36" s="48">
        <v>0.2</v>
      </c>
      <c r="B36" s="59">
        <v>198</v>
      </c>
      <c r="C36" s="2">
        <v>0.45300000000000001</v>
      </c>
    </row>
    <row r="37" spans="1:3" x14ac:dyDescent="0.35">
      <c r="A37" s="48">
        <v>0.2</v>
      </c>
      <c r="B37" s="59">
        <v>271</v>
      </c>
      <c r="C37" s="2">
        <v>0.45300000000000001</v>
      </c>
    </row>
    <row r="38" spans="1:3" x14ac:dyDescent="0.35">
      <c r="A38" s="48">
        <v>0.2</v>
      </c>
      <c r="B38" s="59">
        <v>196</v>
      </c>
      <c r="C38" s="2">
        <v>0.45300000000000001</v>
      </c>
    </row>
    <row r="39" spans="1:3" x14ac:dyDescent="0.35">
      <c r="A39" s="48">
        <v>0.2</v>
      </c>
      <c r="B39" s="59">
        <v>131</v>
      </c>
      <c r="C39" s="2">
        <v>0.45300000000000001</v>
      </c>
    </row>
    <row r="40" spans="1:3" x14ac:dyDescent="0.35">
      <c r="A40" s="48">
        <v>0.2</v>
      </c>
      <c r="B40" s="59">
        <v>59</v>
      </c>
      <c r="C40" s="2">
        <v>0.45300000000000001</v>
      </c>
    </row>
    <row r="41" spans="1:3" x14ac:dyDescent="0.35">
      <c r="A41" s="48">
        <v>0.2</v>
      </c>
      <c r="B41" s="59">
        <v>17</v>
      </c>
      <c r="C41" s="2">
        <v>0.45300000000000001</v>
      </c>
    </row>
    <row r="42" spans="1:3" x14ac:dyDescent="0.35">
      <c r="A42" s="48">
        <v>0.2</v>
      </c>
      <c r="B42" s="59">
        <v>74</v>
      </c>
      <c r="C42" s="2">
        <v>0.45300000000000001</v>
      </c>
    </row>
    <row r="43" spans="1:3" x14ac:dyDescent="0.35">
      <c r="A43" s="57">
        <v>0.32</v>
      </c>
      <c r="B43" s="59">
        <v>101</v>
      </c>
      <c r="C43" s="2">
        <v>0.30599999999999999</v>
      </c>
    </row>
    <row r="44" spans="1:3" x14ac:dyDescent="0.35">
      <c r="A44" s="48">
        <v>0.32</v>
      </c>
      <c r="B44" s="59">
        <v>22</v>
      </c>
      <c r="C44" s="2">
        <v>0.30599999999999999</v>
      </c>
    </row>
    <row r="45" spans="1:3" x14ac:dyDescent="0.35">
      <c r="A45" s="48">
        <v>0.32</v>
      </c>
      <c r="B45" s="59">
        <v>133</v>
      </c>
      <c r="C45" s="2">
        <v>0.30599999999999999</v>
      </c>
    </row>
    <row r="46" spans="1:3" x14ac:dyDescent="0.35">
      <c r="A46" s="48">
        <v>0.32</v>
      </c>
      <c r="B46" s="59">
        <v>56</v>
      </c>
      <c r="C46" s="2">
        <v>0.30599999999999999</v>
      </c>
    </row>
    <row r="47" spans="1:3" x14ac:dyDescent="0.35">
      <c r="A47" s="48">
        <v>0.32</v>
      </c>
      <c r="B47" s="59">
        <v>42</v>
      </c>
      <c r="C47" s="2">
        <v>0.30599999999999999</v>
      </c>
    </row>
    <row r="48" spans="1:3" x14ac:dyDescent="0.35">
      <c r="A48" s="48">
        <v>0.32</v>
      </c>
      <c r="B48" s="59">
        <v>33</v>
      </c>
      <c r="C48" s="2">
        <v>0.30599999999999999</v>
      </c>
    </row>
    <row r="49" spans="1:3" x14ac:dyDescent="0.35">
      <c r="A49" s="48">
        <v>0.32</v>
      </c>
      <c r="B49" s="59">
        <v>84</v>
      </c>
      <c r="C49" s="2">
        <v>0.30599999999999999</v>
      </c>
    </row>
    <row r="50" spans="1:3" x14ac:dyDescent="0.35">
      <c r="A50" s="48">
        <v>0.32</v>
      </c>
      <c r="B50" s="59">
        <v>50</v>
      </c>
      <c r="C50" s="2">
        <v>0.30599999999999999</v>
      </c>
    </row>
    <row r="51" spans="1:3" x14ac:dyDescent="0.35">
      <c r="A51" s="48">
        <v>0.32</v>
      </c>
      <c r="B51" s="59">
        <v>133</v>
      </c>
      <c r="C51" s="2">
        <v>0.30599999999999999</v>
      </c>
    </row>
    <row r="52" spans="1:3" x14ac:dyDescent="0.35">
      <c r="A52" s="48">
        <v>0.32</v>
      </c>
      <c r="B52" s="59">
        <v>72</v>
      </c>
      <c r="C52" s="2">
        <v>0.30599999999999999</v>
      </c>
    </row>
    <row r="53" spans="1:3" x14ac:dyDescent="0.35">
      <c r="A53" s="48">
        <v>0.32</v>
      </c>
      <c r="B53" s="59">
        <v>73</v>
      </c>
      <c r="C53" s="2">
        <v>0.30599999999999999</v>
      </c>
    </row>
    <row r="54" spans="1:3" x14ac:dyDescent="0.35">
      <c r="A54" s="57">
        <v>0.32</v>
      </c>
      <c r="B54" s="59">
        <v>83</v>
      </c>
      <c r="C54" s="2">
        <v>0.30599999999999999</v>
      </c>
    </row>
    <row r="55" spans="1:3" x14ac:dyDescent="0.35">
      <c r="A55" s="48">
        <v>0.32</v>
      </c>
      <c r="B55" s="59">
        <v>129</v>
      </c>
      <c r="C55" s="2">
        <v>0.30599999999999999</v>
      </c>
    </row>
    <row r="56" spans="1:3" x14ac:dyDescent="0.35">
      <c r="A56" s="48">
        <v>0.32</v>
      </c>
      <c r="B56" s="59">
        <v>154</v>
      </c>
      <c r="C56" s="2">
        <v>0.30599999999999999</v>
      </c>
    </row>
    <row r="57" spans="1:3" x14ac:dyDescent="0.35">
      <c r="A57" s="48">
        <v>0.32</v>
      </c>
      <c r="B57" s="59">
        <v>146</v>
      </c>
      <c r="C57" s="2">
        <v>0.30599999999999999</v>
      </c>
    </row>
    <row r="58" spans="1:3" x14ac:dyDescent="0.35">
      <c r="A58" s="48">
        <v>0.32</v>
      </c>
      <c r="B58" s="59">
        <v>312</v>
      </c>
      <c r="C58" s="2">
        <v>0.30599999999999999</v>
      </c>
    </row>
    <row r="59" spans="1:3" x14ac:dyDescent="0.35">
      <c r="A59" s="48">
        <v>0.32</v>
      </c>
      <c r="B59" s="59">
        <v>144</v>
      </c>
      <c r="C59" s="2">
        <v>0.30599999999999999</v>
      </c>
    </row>
    <row r="60" spans="1:3" x14ac:dyDescent="0.35">
      <c r="A60" s="48">
        <v>0.32</v>
      </c>
      <c r="B60" s="59">
        <v>119</v>
      </c>
      <c r="C60" s="2">
        <v>0.30599999999999999</v>
      </c>
    </row>
    <row r="61" spans="1:3" x14ac:dyDescent="0.35">
      <c r="A61" s="48">
        <v>0.32</v>
      </c>
      <c r="B61" s="59">
        <v>68</v>
      </c>
      <c r="C61" s="2">
        <v>0.30599999999999999</v>
      </c>
    </row>
    <row r="62" spans="1:3" x14ac:dyDescent="0.35">
      <c r="A62" s="48">
        <v>0.32</v>
      </c>
      <c r="B62" s="59">
        <v>16</v>
      </c>
      <c r="C62" s="2">
        <v>0.30599999999999999</v>
      </c>
    </row>
    <row r="63" spans="1:3" x14ac:dyDescent="0.35">
      <c r="A63" s="48">
        <v>0.32</v>
      </c>
      <c r="B63" s="59">
        <v>76</v>
      </c>
      <c r="C63" s="2">
        <v>0.30599999999999999</v>
      </c>
    </row>
    <row r="64" spans="1:3" x14ac:dyDescent="0.35">
      <c r="A64" s="48">
        <v>0.32</v>
      </c>
      <c r="B64" s="59">
        <v>138</v>
      </c>
      <c r="C64" s="2">
        <v>0.30599999999999999</v>
      </c>
    </row>
    <row r="65" spans="1:3" x14ac:dyDescent="0.35">
      <c r="A65" s="48">
        <v>0.32</v>
      </c>
      <c r="B65" s="59">
        <v>41</v>
      </c>
      <c r="C65" s="2">
        <v>0.30599999999999999</v>
      </c>
    </row>
    <row r="66" spans="1:3" x14ac:dyDescent="0.35">
      <c r="A66" s="57">
        <v>0.48</v>
      </c>
      <c r="B66" s="59">
        <v>36</v>
      </c>
      <c r="C66" s="2">
        <v>0.23699999999999999</v>
      </c>
    </row>
    <row r="67" spans="1:3" x14ac:dyDescent="0.35">
      <c r="A67" s="48">
        <v>0.48</v>
      </c>
      <c r="B67" s="59">
        <v>21</v>
      </c>
      <c r="C67" s="2">
        <v>0.23699999999999999</v>
      </c>
    </row>
    <row r="68" spans="1:3" x14ac:dyDescent="0.35">
      <c r="A68" s="48">
        <v>0.48</v>
      </c>
      <c r="B68" s="59">
        <v>116</v>
      </c>
      <c r="C68" s="2">
        <v>0.23699999999999999</v>
      </c>
    </row>
    <row r="69" spans="1:3" x14ac:dyDescent="0.35">
      <c r="A69" s="48">
        <v>0.48</v>
      </c>
      <c r="B69" s="59">
        <v>132</v>
      </c>
      <c r="C69" s="2">
        <v>0.23699999999999999</v>
      </c>
    </row>
    <row r="70" spans="1:3" x14ac:dyDescent="0.35">
      <c r="A70" s="48">
        <v>0.48</v>
      </c>
      <c r="B70" s="59">
        <v>180</v>
      </c>
      <c r="C70" s="2">
        <v>0.23699999999999999</v>
      </c>
    </row>
    <row r="71" spans="1:3" x14ac:dyDescent="0.35">
      <c r="A71" s="48">
        <v>0.48</v>
      </c>
      <c r="B71" s="59">
        <v>0</v>
      </c>
      <c r="C71" s="2">
        <v>0.23699999999999999</v>
      </c>
    </row>
    <row r="72" spans="1:3" x14ac:dyDescent="0.35">
      <c r="A72" s="48">
        <v>0.48</v>
      </c>
      <c r="B72" s="59">
        <v>0</v>
      </c>
      <c r="C72" s="2">
        <v>0.23699999999999999</v>
      </c>
    </row>
    <row r="73" spans="1:3" x14ac:dyDescent="0.35">
      <c r="A73" s="48">
        <v>0.48</v>
      </c>
      <c r="B73" s="59">
        <v>30</v>
      </c>
      <c r="C73" s="2">
        <v>0.23699999999999999</v>
      </c>
    </row>
    <row r="74" spans="1:3" x14ac:dyDescent="0.35">
      <c r="A74" s="48">
        <v>0.48</v>
      </c>
      <c r="B74" s="59">
        <v>20</v>
      </c>
      <c r="C74" s="2">
        <v>0.23699999999999999</v>
      </c>
    </row>
    <row r="75" spans="1:3" x14ac:dyDescent="0.35">
      <c r="A75" s="48">
        <v>0.48</v>
      </c>
      <c r="B75" s="59">
        <v>17</v>
      </c>
      <c r="C75" s="2">
        <v>0.23699999999999999</v>
      </c>
    </row>
    <row r="76" spans="1:3" x14ac:dyDescent="0.35">
      <c r="A76" s="48">
        <v>0.48</v>
      </c>
      <c r="B76" s="59">
        <v>152</v>
      </c>
      <c r="C76" s="2">
        <v>0.23699999999999999</v>
      </c>
    </row>
    <row r="77" spans="1:3" x14ac:dyDescent="0.35">
      <c r="A77" s="57">
        <v>0.48</v>
      </c>
      <c r="B77" s="59">
        <v>65</v>
      </c>
      <c r="C77" s="2">
        <v>0.23699999999999999</v>
      </c>
    </row>
    <row r="78" spans="1:3" x14ac:dyDescent="0.35">
      <c r="A78" s="48">
        <v>0.48</v>
      </c>
      <c r="B78" s="59">
        <v>55</v>
      </c>
      <c r="C78" s="2">
        <v>0.23699999999999999</v>
      </c>
    </row>
    <row r="79" spans="1:3" x14ac:dyDescent="0.35">
      <c r="A79" s="48">
        <v>0.48</v>
      </c>
      <c r="B79" s="59">
        <v>102</v>
      </c>
      <c r="C79" s="2">
        <v>0.23699999999999999</v>
      </c>
    </row>
    <row r="80" spans="1:3" x14ac:dyDescent="0.35">
      <c r="A80" s="48">
        <v>0.48</v>
      </c>
      <c r="B80" s="59">
        <v>44</v>
      </c>
      <c r="C80" s="2">
        <v>0.23699999999999999</v>
      </c>
    </row>
    <row r="81" spans="1:3" x14ac:dyDescent="0.35">
      <c r="A81" s="48">
        <v>0.48</v>
      </c>
      <c r="B81" s="59">
        <v>14</v>
      </c>
      <c r="C81" s="2">
        <v>0.23699999999999999</v>
      </c>
    </row>
    <row r="82" spans="1:3" x14ac:dyDescent="0.35">
      <c r="A82" s="48">
        <v>0.48</v>
      </c>
      <c r="B82" s="59">
        <v>74</v>
      </c>
      <c r="C82" s="2">
        <v>0.23699999999999999</v>
      </c>
    </row>
    <row r="83" spans="1:3" x14ac:dyDescent="0.35">
      <c r="A83" s="48">
        <v>0.48</v>
      </c>
      <c r="B83" s="59">
        <v>40</v>
      </c>
      <c r="C83" s="2">
        <v>0.23699999999999999</v>
      </c>
    </row>
    <row r="84" spans="1:3" x14ac:dyDescent="0.35">
      <c r="A84" s="48">
        <v>0.48</v>
      </c>
      <c r="B84" s="59">
        <v>99</v>
      </c>
      <c r="C84" s="2">
        <v>0.23699999999999999</v>
      </c>
    </row>
    <row r="85" spans="1:3" x14ac:dyDescent="0.35">
      <c r="A85" s="48">
        <v>0.48</v>
      </c>
      <c r="B85" s="59">
        <v>26</v>
      </c>
      <c r="C85" s="2">
        <v>0.23699999999999999</v>
      </c>
    </row>
    <row r="86" spans="1:3" x14ac:dyDescent="0.35">
      <c r="A86" s="48">
        <v>0.48</v>
      </c>
      <c r="B86" s="59">
        <v>0</v>
      </c>
      <c r="C86" s="2">
        <v>0.23699999999999999</v>
      </c>
    </row>
    <row r="87" spans="1:3" x14ac:dyDescent="0.35">
      <c r="A87" s="48">
        <v>0.48</v>
      </c>
      <c r="B87" s="59">
        <v>0</v>
      </c>
      <c r="C87" s="2">
        <v>0.23699999999999999</v>
      </c>
    </row>
    <row r="88" spans="1:3" x14ac:dyDescent="0.35">
      <c r="A88" s="57">
        <v>0.72</v>
      </c>
      <c r="B88" s="59">
        <v>34</v>
      </c>
      <c r="C88" s="2">
        <v>3.3000000000000002E-2</v>
      </c>
    </row>
    <row r="89" spans="1:3" x14ac:dyDescent="0.35">
      <c r="A89" s="48">
        <v>0.72</v>
      </c>
      <c r="B89" s="59">
        <v>0</v>
      </c>
      <c r="C89" s="2">
        <v>3.3000000000000002E-2</v>
      </c>
    </row>
    <row r="90" spans="1:3" x14ac:dyDescent="0.35">
      <c r="A90" s="48">
        <v>0.72</v>
      </c>
      <c r="B90" s="59">
        <v>8</v>
      </c>
      <c r="C90" s="2">
        <v>3.3000000000000002E-2</v>
      </c>
    </row>
    <row r="91" spans="1:3" x14ac:dyDescent="0.35">
      <c r="A91" s="48">
        <v>0.72</v>
      </c>
      <c r="B91" s="59">
        <v>50</v>
      </c>
      <c r="C91" s="2">
        <v>3.3000000000000002E-2</v>
      </c>
    </row>
    <row r="92" spans="1:3" x14ac:dyDescent="0.35">
      <c r="A92" s="48">
        <v>0.72</v>
      </c>
      <c r="B92" s="59">
        <v>153</v>
      </c>
      <c r="C92" s="2">
        <v>3.3000000000000002E-2</v>
      </c>
    </row>
    <row r="93" spans="1:3" x14ac:dyDescent="0.35">
      <c r="A93" s="48">
        <v>0.72</v>
      </c>
      <c r="B93" s="59">
        <v>0</v>
      </c>
      <c r="C93" s="2">
        <v>3.3000000000000002E-2</v>
      </c>
    </row>
    <row r="94" spans="1:3" x14ac:dyDescent="0.35">
      <c r="A94" s="48">
        <v>0.72</v>
      </c>
      <c r="B94" s="59">
        <v>0</v>
      </c>
      <c r="C94" s="2">
        <v>3.3000000000000002E-2</v>
      </c>
    </row>
    <row r="95" spans="1:3" x14ac:dyDescent="0.35">
      <c r="A95" s="48">
        <v>0.72</v>
      </c>
      <c r="B95" s="59">
        <v>0</v>
      </c>
      <c r="C95" s="2">
        <v>3.3000000000000002E-2</v>
      </c>
    </row>
    <row r="96" spans="1:3" x14ac:dyDescent="0.35">
      <c r="A96" s="48">
        <v>0.72</v>
      </c>
      <c r="B96" s="59">
        <v>75</v>
      </c>
      <c r="C96" s="2">
        <v>3.3000000000000002E-2</v>
      </c>
    </row>
    <row r="97" spans="1:3" x14ac:dyDescent="0.35">
      <c r="A97" s="57">
        <v>0.72</v>
      </c>
      <c r="B97" s="59">
        <v>34</v>
      </c>
      <c r="C97" s="2">
        <v>3.3000000000000002E-2</v>
      </c>
    </row>
    <row r="98" spans="1:3" x14ac:dyDescent="0.35">
      <c r="A98" s="48">
        <v>0.72</v>
      </c>
      <c r="B98" s="59">
        <v>3</v>
      </c>
      <c r="C98" s="2">
        <v>3.3000000000000002E-2</v>
      </c>
    </row>
    <row r="99" spans="1:3" x14ac:dyDescent="0.35">
      <c r="A99" s="48">
        <v>0.72</v>
      </c>
      <c r="B99" s="59">
        <v>8</v>
      </c>
      <c r="C99" s="2">
        <v>3.3000000000000002E-2</v>
      </c>
    </row>
    <row r="100" spans="1:3" x14ac:dyDescent="0.35">
      <c r="A100" s="48">
        <v>0.72</v>
      </c>
      <c r="B100" s="59">
        <v>29</v>
      </c>
      <c r="C100" s="2">
        <v>3.3000000000000002E-2</v>
      </c>
    </row>
    <row r="101" spans="1:3" x14ac:dyDescent="0.35">
      <c r="A101" s="48">
        <v>0.72</v>
      </c>
      <c r="B101" s="59">
        <v>33</v>
      </c>
      <c r="C101" s="2">
        <v>3.3000000000000002E-2</v>
      </c>
    </row>
    <row r="102" spans="1:3" x14ac:dyDescent="0.35">
      <c r="A102" s="48">
        <v>0.72</v>
      </c>
      <c r="B102" s="59">
        <v>52</v>
      </c>
      <c r="C102" s="2">
        <v>3.3000000000000002E-2</v>
      </c>
    </row>
    <row r="103" spans="1:3" x14ac:dyDescent="0.35">
      <c r="A103" s="48">
        <v>0.72</v>
      </c>
      <c r="B103" s="59">
        <v>0</v>
      </c>
      <c r="C103" s="2">
        <v>3.3000000000000002E-2</v>
      </c>
    </row>
    <row r="104" spans="1:3" x14ac:dyDescent="0.35">
      <c r="A104" s="58">
        <v>1.08</v>
      </c>
      <c r="B104" s="59">
        <v>0</v>
      </c>
    </row>
    <row r="105" spans="1:3" x14ac:dyDescent="0.35">
      <c r="A105" s="60">
        <v>1.08</v>
      </c>
      <c r="B105" s="59">
        <v>0</v>
      </c>
    </row>
    <row r="106" spans="1:3" x14ac:dyDescent="0.35">
      <c r="A106" s="60">
        <v>1.08</v>
      </c>
      <c r="B106" s="59">
        <v>0</v>
      </c>
    </row>
    <row r="107" spans="1:3" x14ac:dyDescent="0.35">
      <c r="A107" s="60">
        <v>1.08</v>
      </c>
      <c r="B107" s="59">
        <v>0</v>
      </c>
    </row>
    <row r="108" spans="1:3" x14ac:dyDescent="0.35">
      <c r="A108" s="60">
        <v>1.08</v>
      </c>
      <c r="B108" s="59">
        <v>0</v>
      </c>
    </row>
    <row r="109" spans="1:3" x14ac:dyDescent="0.35">
      <c r="A109" s="60">
        <v>1.08</v>
      </c>
      <c r="B109" s="59">
        <v>0</v>
      </c>
    </row>
    <row r="110" spans="1:3" x14ac:dyDescent="0.35">
      <c r="A110" s="60">
        <v>1.08</v>
      </c>
      <c r="B110" s="59">
        <v>0</v>
      </c>
    </row>
    <row r="111" spans="1:3" x14ac:dyDescent="0.35">
      <c r="A111" s="60">
        <v>1.08</v>
      </c>
      <c r="B111" s="59">
        <v>0</v>
      </c>
    </row>
    <row r="112" spans="1:3" x14ac:dyDescent="0.35">
      <c r="A112" s="58">
        <v>1.08</v>
      </c>
      <c r="B112" s="59">
        <v>0</v>
      </c>
    </row>
    <row r="113" spans="1:2" x14ac:dyDescent="0.35">
      <c r="A113" s="60">
        <v>1.08</v>
      </c>
      <c r="B113" s="59">
        <v>0</v>
      </c>
    </row>
    <row r="114" spans="1:2" x14ac:dyDescent="0.35">
      <c r="A114" s="60">
        <v>1.08</v>
      </c>
      <c r="B114" s="59">
        <v>0</v>
      </c>
    </row>
    <row r="115" spans="1:2" x14ac:dyDescent="0.35">
      <c r="A115" s="60">
        <v>1.08</v>
      </c>
      <c r="B115" s="59">
        <v>15</v>
      </c>
    </row>
    <row r="116" spans="1:2" x14ac:dyDescent="0.35">
      <c r="A116" s="60">
        <v>1.08</v>
      </c>
      <c r="B116" s="59">
        <v>0</v>
      </c>
    </row>
    <row r="117" spans="1:2" x14ac:dyDescent="0.35">
      <c r="A117" s="60">
        <v>1.08</v>
      </c>
      <c r="B117" s="59">
        <v>0</v>
      </c>
    </row>
    <row r="118" spans="1:2" x14ac:dyDescent="0.35">
      <c r="A118" s="60">
        <v>1.08</v>
      </c>
      <c r="B118" s="59">
        <v>0</v>
      </c>
    </row>
    <row r="119" spans="1:2" x14ac:dyDescent="0.35">
      <c r="A119" s="61">
        <v>1.08</v>
      </c>
      <c r="B119" s="59">
        <v>0</v>
      </c>
    </row>
    <row r="120" spans="1:2" x14ac:dyDescent="0.35">
      <c r="A120" s="61">
        <v>1.08</v>
      </c>
      <c r="B120" s="59">
        <v>0</v>
      </c>
    </row>
    <row r="121" spans="1:2" x14ac:dyDescent="0.35">
      <c r="A121" s="60">
        <v>1.08</v>
      </c>
      <c r="B121" s="59">
        <v>0</v>
      </c>
    </row>
    <row r="122" spans="1:2" x14ac:dyDescent="0.35">
      <c r="A122" s="57">
        <v>1.6</v>
      </c>
      <c r="B122" s="59">
        <v>0</v>
      </c>
    </row>
    <row r="123" spans="1:2" x14ac:dyDescent="0.35">
      <c r="A123" s="48">
        <v>1.6</v>
      </c>
      <c r="B123" s="59">
        <v>0</v>
      </c>
    </row>
    <row r="124" spans="1:2" x14ac:dyDescent="0.35">
      <c r="A124" s="48">
        <v>1.6</v>
      </c>
      <c r="B124" s="59">
        <v>0</v>
      </c>
    </row>
    <row r="125" spans="1:2" x14ac:dyDescent="0.35">
      <c r="A125" s="48">
        <v>1.6</v>
      </c>
      <c r="B125" s="59">
        <v>74</v>
      </c>
    </row>
    <row r="126" spans="1:2" x14ac:dyDescent="0.35">
      <c r="A126" s="48">
        <v>1.6</v>
      </c>
      <c r="B126" s="59">
        <v>0</v>
      </c>
    </row>
    <row r="127" spans="1:2" x14ac:dyDescent="0.35">
      <c r="A127" s="48">
        <v>1.6</v>
      </c>
      <c r="B127" s="59">
        <v>0</v>
      </c>
    </row>
    <row r="128" spans="1:2" x14ac:dyDescent="0.35">
      <c r="A128" s="48">
        <v>1.6</v>
      </c>
      <c r="B128" s="59">
        <v>0</v>
      </c>
    </row>
    <row r="129" spans="1:2" x14ac:dyDescent="0.35">
      <c r="A129" s="48">
        <v>1.6</v>
      </c>
      <c r="B129" s="59">
        <v>0</v>
      </c>
    </row>
    <row r="130" spans="1:2" x14ac:dyDescent="0.35">
      <c r="A130" s="48">
        <v>1.6</v>
      </c>
      <c r="B130" s="59">
        <v>0</v>
      </c>
    </row>
    <row r="131" spans="1:2" x14ac:dyDescent="0.35">
      <c r="A131" s="48">
        <v>1.6</v>
      </c>
      <c r="B131" s="59">
        <v>0</v>
      </c>
    </row>
    <row r="132" spans="1:2" x14ac:dyDescent="0.35">
      <c r="A132" s="48">
        <v>1.6</v>
      </c>
      <c r="B132" s="59">
        <v>0</v>
      </c>
    </row>
    <row r="133" spans="1:2" x14ac:dyDescent="0.35">
      <c r="A133" s="57">
        <v>1.6</v>
      </c>
      <c r="B133" s="59">
        <v>0</v>
      </c>
    </row>
    <row r="134" spans="1:2" x14ac:dyDescent="0.35">
      <c r="A134" s="48">
        <v>1.6</v>
      </c>
      <c r="B134" s="59">
        <v>0</v>
      </c>
    </row>
    <row r="135" spans="1:2" x14ac:dyDescent="0.35">
      <c r="A135" s="48">
        <v>1.6</v>
      </c>
      <c r="B135" s="59">
        <v>0</v>
      </c>
    </row>
    <row r="136" spans="1:2" x14ac:dyDescent="0.35">
      <c r="A136" s="48">
        <v>1.6</v>
      </c>
      <c r="B136" s="59">
        <v>0</v>
      </c>
    </row>
    <row r="137" spans="1:2" x14ac:dyDescent="0.35">
      <c r="A137" s="48">
        <v>1.6</v>
      </c>
      <c r="B137" s="59">
        <v>0</v>
      </c>
    </row>
    <row r="138" spans="1:2" x14ac:dyDescent="0.35">
      <c r="A138" s="48">
        <v>1.6</v>
      </c>
      <c r="B138" s="59">
        <v>0</v>
      </c>
    </row>
    <row r="139" spans="1:2" x14ac:dyDescent="0.35">
      <c r="A139" s="48">
        <v>1.6</v>
      </c>
      <c r="B139" s="59">
        <v>0</v>
      </c>
    </row>
    <row r="140" spans="1:2" x14ac:dyDescent="0.35">
      <c r="A140" s="48">
        <v>1.6</v>
      </c>
      <c r="B140" s="59">
        <v>0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C95"/>
  <sheetViews>
    <sheetView workbookViewId="0">
      <selection activeCell="I10" sqref="I10"/>
    </sheetView>
  </sheetViews>
  <sheetFormatPr defaultRowHeight="14.5" x14ac:dyDescent="0.35"/>
  <cols>
    <col min="1" max="1" width="9.1796875" style="2" bestFit="1" customWidth="1"/>
    <col min="2" max="2" width="3" style="2" bestFit="1" customWidth="1"/>
    <col min="3" max="3" width="9.7265625" bestFit="1" customWidth="1"/>
  </cols>
  <sheetData>
    <row r="1" spans="1:3" x14ac:dyDescent="0.35">
      <c r="A1" s="18" t="s">
        <v>156</v>
      </c>
      <c r="B1" s="18" t="s">
        <v>158</v>
      </c>
      <c r="C1" t="s">
        <v>162</v>
      </c>
    </row>
    <row r="2" spans="1:3" x14ac:dyDescent="0.35">
      <c r="A2" s="2">
        <v>0</v>
      </c>
      <c r="B2" s="48">
        <v>18</v>
      </c>
      <c r="C2">
        <f>-B2+47</f>
        <v>29</v>
      </c>
    </row>
    <row r="3" spans="1:3" x14ac:dyDescent="0.35">
      <c r="A3" s="2">
        <v>0</v>
      </c>
      <c r="B3" s="48">
        <v>18</v>
      </c>
      <c r="C3">
        <f t="shared" ref="C3:C66" si="0">-B3+47</f>
        <v>29</v>
      </c>
    </row>
    <row r="4" spans="1:3" x14ac:dyDescent="0.35">
      <c r="A4" s="2">
        <v>0</v>
      </c>
      <c r="B4" s="48">
        <v>19</v>
      </c>
      <c r="C4">
        <f t="shared" si="0"/>
        <v>28</v>
      </c>
    </row>
    <row r="5" spans="1:3" x14ac:dyDescent="0.35">
      <c r="A5" s="2">
        <v>0</v>
      </c>
      <c r="B5" s="48">
        <v>19</v>
      </c>
      <c r="C5">
        <f t="shared" si="0"/>
        <v>28</v>
      </c>
    </row>
    <row r="6" spans="1:3" x14ac:dyDescent="0.35">
      <c r="A6" s="2">
        <v>0</v>
      </c>
      <c r="B6" s="49">
        <v>20</v>
      </c>
      <c r="C6">
        <f t="shared" si="0"/>
        <v>27</v>
      </c>
    </row>
    <row r="7" spans="1:3" x14ac:dyDescent="0.35">
      <c r="A7" s="2">
        <v>0</v>
      </c>
      <c r="B7" s="48">
        <v>20</v>
      </c>
      <c r="C7">
        <f t="shared" si="0"/>
        <v>27</v>
      </c>
    </row>
    <row r="8" spans="1:3" x14ac:dyDescent="0.35">
      <c r="A8" s="2">
        <v>0</v>
      </c>
      <c r="B8" s="48">
        <v>20</v>
      </c>
      <c r="C8">
        <f t="shared" si="0"/>
        <v>27</v>
      </c>
    </row>
    <row r="9" spans="1:3" x14ac:dyDescent="0.35">
      <c r="A9" s="2">
        <v>0</v>
      </c>
      <c r="B9" s="48">
        <v>20</v>
      </c>
      <c r="C9">
        <f t="shared" si="0"/>
        <v>27</v>
      </c>
    </row>
    <row r="10" spans="1:3" x14ac:dyDescent="0.35">
      <c r="A10" s="2">
        <v>0</v>
      </c>
      <c r="B10" s="48">
        <v>20</v>
      </c>
      <c r="C10">
        <f t="shared" si="0"/>
        <v>27</v>
      </c>
    </row>
    <row r="11" spans="1:3" x14ac:dyDescent="0.35">
      <c r="A11" s="2">
        <v>0</v>
      </c>
      <c r="B11" s="48">
        <v>20</v>
      </c>
      <c r="C11">
        <f t="shared" si="0"/>
        <v>27</v>
      </c>
    </row>
    <row r="12" spans="1:3" x14ac:dyDescent="0.35">
      <c r="A12" s="2">
        <v>0</v>
      </c>
      <c r="B12" s="48">
        <v>23</v>
      </c>
      <c r="C12">
        <f t="shared" si="0"/>
        <v>24</v>
      </c>
    </row>
    <row r="13" spans="1:3" x14ac:dyDescent="0.35">
      <c r="A13" s="2">
        <v>0</v>
      </c>
      <c r="B13" s="48">
        <v>25</v>
      </c>
      <c r="C13">
        <f t="shared" si="0"/>
        <v>22</v>
      </c>
    </row>
    <row r="14" spans="1:3" x14ac:dyDescent="0.35">
      <c r="A14" s="2">
        <v>0</v>
      </c>
      <c r="B14" s="18">
        <v>26</v>
      </c>
      <c r="C14">
        <f t="shared" si="0"/>
        <v>21</v>
      </c>
    </row>
    <row r="15" spans="1:3" x14ac:dyDescent="0.35">
      <c r="A15" s="2">
        <v>0</v>
      </c>
      <c r="B15" s="18">
        <v>20</v>
      </c>
      <c r="C15">
        <f t="shared" si="0"/>
        <v>27</v>
      </c>
    </row>
    <row r="16" spans="1:3" x14ac:dyDescent="0.35">
      <c r="A16" s="2">
        <v>0</v>
      </c>
      <c r="B16" s="18">
        <v>20</v>
      </c>
      <c r="C16">
        <f t="shared" si="0"/>
        <v>27</v>
      </c>
    </row>
    <row r="17" spans="1:3" x14ac:dyDescent="0.35">
      <c r="A17" s="2">
        <v>0</v>
      </c>
      <c r="B17" s="18">
        <v>19</v>
      </c>
      <c r="C17">
        <f t="shared" si="0"/>
        <v>28</v>
      </c>
    </row>
    <row r="18" spans="1:3" x14ac:dyDescent="0.35">
      <c r="A18" s="2">
        <v>0</v>
      </c>
      <c r="B18" s="18">
        <v>22</v>
      </c>
      <c r="C18">
        <f t="shared" si="0"/>
        <v>25</v>
      </c>
    </row>
    <row r="19" spans="1:3" x14ac:dyDescent="0.35">
      <c r="A19" s="2">
        <v>0</v>
      </c>
      <c r="B19" s="18">
        <v>20</v>
      </c>
      <c r="C19">
        <f t="shared" si="0"/>
        <v>27</v>
      </c>
    </row>
    <row r="20" spans="1:3" x14ac:dyDescent="0.35">
      <c r="A20" s="2">
        <v>0</v>
      </c>
      <c r="B20" s="18">
        <v>20</v>
      </c>
      <c r="C20">
        <f t="shared" si="0"/>
        <v>27</v>
      </c>
    </row>
    <row r="21" spans="1:3" x14ac:dyDescent="0.35">
      <c r="A21" s="2">
        <v>0</v>
      </c>
      <c r="B21" s="18">
        <v>20</v>
      </c>
      <c r="C21">
        <f t="shared" si="0"/>
        <v>27</v>
      </c>
    </row>
    <row r="22" spans="1:3" x14ac:dyDescent="0.35">
      <c r="A22" s="2">
        <v>0</v>
      </c>
      <c r="B22" s="18">
        <v>18</v>
      </c>
      <c r="C22">
        <f t="shared" si="0"/>
        <v>29</v>
      </c>
    </row>
    <row r="23" spans="1:3" x14ac:dyDescent="0.35">
      <c r="A23" s="2">
        <v>0.2</v>
      </c>
      <c r="B23" s="48">
        <v>18</v>
      </c>
      <c r="C23">
        <f t="shared" si="0"/>
        <v>29</v>
      </c>
    </row>
    <row r="24" spans="1:3" x14ac:dyDescent="0.35">
      <c r="A24" s="2">
        <v>0.2</v>
      </c>
      <c r="B24" s="48">
        <v>18</v>
      </c>
      <c r="C24">
        <f t="shared" si="0"/>
        <v>29</v>
      </c>
    </row>
    <row r="25" spans="1:3" x14ac:dyDescent="0.35">
      <c r="A25" s="2">
        <v>0.2</v>
      </c>
      <c r="B25" s="48">
        <v>19</v>
      </c>
      <c r="C25">
        <f t="shared" si="0"/>
        <v>28</v>
      </c>
    </row>
    <row r="26" spans="1:3" x14ac:dyDescent="0.35">
      <c r="A26" s="2">
        <v>0.2</v>
      </c>
      <c r="B26" s="48">
        <v>19</v>
      </c>
      <c r="C26">
        <f t="shared" si="0"/>
        <v>28</v>
      </c>
    </row>
    <row r="27" spans="1:3" x14ac:dyDescent="0.35">
      <c r="A27" s="2">
        <v>0.2</v>
      </c>
      <c r="B27" s="48">
        <v>20</v>
      </c>
      <c r="C27">
        <f t="shared" si="0"/>
        <v>27</v>
      </c>
    </row>
    <row r="28" spans="1:3" x14ac:dyDescent="0.35">
      <c r="A28" s="2">
        <v>0.2</v>
      </c>
      <c r="B28" s="48">
        <v>20</v>
      </c>
      <c r="C28">
        <f t="shared" si="0"/>
        <v>27</v>
      </c>
    </row>
    <row r="29" spans="1:3" x14ac:dyDescent="0.35">
      <c r="A29" s="2">
        <v>0.2</v>
      </c>
      <c r="B29" s="48">
        <v>20</v>
      </c>
      <c r="C29">
        <f t="shared" si="0"/>
        <v>27</v>
      </c>
    </row>
    <row r="30" spans="1:3" x14ac:dyDescent="0.35">
      <c r="A30" s="2">
        <v>0.2</v>
      </c>
      <c r="B30" s="49">
        <v>23</v>
      </c>
      <c r="C30">
        <f t="shared" si="0"/>
        <v>24</v>
      </c>
    </row>
    <row r="31" spans="1:3" x14ac:dyDescent="0.35">
      <c r="A31" s="2">
        <v>0.2</v>
      </c>
      <c r="B31" s="48">
        <v>23</v>
      </c>
      <c r="C31">
        <f t="shared" si="0"/>
        <v>24</v>
      </c>
    </row>
    <row r="32" spans="1:3" x14ac:dyDescent="0.35">
      <c r="A32" s="2">
        <v>0.2</v>
      </c>
      <c r="B32" s="48">
        <v>25</v>
      </c>
      <c r="C32">
        <f t="shared" si="0"/>
        <v>22</v>
      </c>
    </row>
    <row r="33" spans="1:3" x14ac:dyDescent="0.35">
      <c r="A33" s="2">
        <v>0.2</v>
      </c>
      <c r="B33" s="48">
        <v>25</v>
      </c>
      <c r="C33">
        <f t="shared" si="0"/>
        <v>22</v>
      </c>
    </row>
    <row r="34" spans="1:3" x14ac:dyDescent="0.35">
      <c r="A34" s="2">
        <v>0.2</v>
      </c>
      <c r="B34" s="18">
        <v>19</v>
      </c>
      <c r="C34">
        <f t="shared" si="0"/>
        <v>28</v>
      </c>
    </row>
    <row r="35" spans="1:3" x14ac:dyDescent="0.35">
      <c r="A35" s="2">
        <v>0.2</v>
      </c>
      <c r="B35" s="18">
        <v>19</v>
      </c>
      <c r="C35">
        <f t="shared" si="0"/>
        <v>28</v>
      </c>
    </row>
    <row r="36" spans="1:3" x14ac:dyDescent="0.35">
      <c r="A36" s="2">
        <v>0.2</v>
      </c>
      <c r="B36" s="18">
        <v>19</v>
      </c>
      <c r="C36">
        <f t="shared" si="0"/>
        <v>28</v>
      </c>
    </row>
    <row r="37" spans="1:3" x14ac:dyDescent="0.35">
      <c r="A37" s="2">
        <v>0.2</v>
      </c>
      <c r="B37" s="18">
        <v>18</v>
      </c>
      <c r="C37">
        <f t="shared" si="0"/>
        <v>29</v>
      </c>
    </row>
    <row r="38" spans="1:3" x14ac:dyDescent="0.35">
      <c r="A38" s="2">
        <v>0.2</v>
      </c>
      <c r="B38" s="18">
        <v>23</v>
      </c>
      <c r="C38">
        <f t="shared" si="0"/>
        <v>24</v>
      </c>
    </row>
    <row r="39" spans="1:3" x14ac:dyDescent="0.35">
      <c r="A39" s="2">
        <v>0.2</v>
      </c>
      <c r="B39" s="18">
        <v>23</v>
      </c>
      <c r="C39">
        <f t="shared" si="0"/>
        <v>24</v>
      </c>
    </row>
    <row r="40" spans="1:3" x14ac:dyDescent="0.35">
      <c r="A40" s="2">
        <v>0.2</v>
      </c>
      <c r="B40" s="18">
        <v>22</v>
      </c>
      <c r="C40">
        <f t="shared" si="0"/>
        <v>25</v>
      </c>
    </row>
    <row r="41" spans="1:3" x14ac:dyDescent="0.35">
      <c r="A41" s="2">
        <v>0.2</v>
      </c>
      <c r="B41" s="18">
        <v>20</v>
      </c>
      <c r="C41">
        <f t="shared" si="0"/>
        <v>27</v>
      </c>
    </row>
    <row r="42" spans="1:3" x14ac:dyDescent="0.35">
      <c r="A42" s="2">
        <v>0.2</v>
      </c>
      <c r="B42" s="18">
        <v>23</v>
      </c>
      <c r="C42">
        <f t="shared" si="0"/>
        <v>24</v>
      </c>
    </row>
    <row r="43" spans="1:3" x14ac:dyDescent="0.35">
      <c r="A43" s="2">
        <v>0.32</v>
      </c>
      <c r="B43" s="48">
        <v>18</v>
      </c>
      <c r="C43">
        <f t="shared" si="0"/>
        <v>29</v>
      </c>
    </row>
    <row r="44" spans="1:3" x14ac:dyDescent="0.35">
      <c r="A44" s="2">
        <v>0.32</v>
      </c>
      <c r="B44" s="48">
        <v>20</v>
      </c>
      <c r="C44">
        <f t="shared" si="0"/>
        <v>27</v>
      </c>
    </row>
    <row r="45" spans="1:3" x14ac:dyDescent="0.35">
      <c r="A45" s="2">
        <v>0.32</v>
      </c>
      <c r="B45" s="48">
        <v>20</v>
      </c>
      <c r="C45">
        <f t="shared" si="0"/>
        <v>27</v>
      </c>
    </row>
    <row r="46" spans="1:3" x14ac:dyDescent="0.35">
      <c r="A46" s="2">
        <v>0.32</v>
      </c>
      <c r="B46" s="49">
        <v>22</v>
      </c>
      <c r="C46">
        <f t="shared" si="0"/>
        <v>25</v>
      </c>
    </row>
    <row r="47" spans="1:3" x14ac:dyDescent="0.35">
      <c r="A47" s="2">
        <v>0.32</v>
      </c>
      <c r="B47" s="48">
        <v>22</v>
      </c>
      <c r="C47">
        <f t="shared" si="0"/>
        <v>25</v>
      </c>
    </row>
    <row r="48" spans="1:3" x14ac:dyDescent="0.35">
      <c r="A48" s="2">
        <v>0.32</v>
      </c>
      <c r="B48" s="48">
        <v>22</v>
      </c>
      <c r="C48">
        <f t="shared" si="0"/>
        <v>25</v>
      </c>
    </row>
    <row r="49" spans="1:3" x14ac:dyDescent="0.35">
      <c r="A49" s="2">
        <v>0.32</v>
      </c>
      <c r="B49" s="48">
        <v>24</v>
      </c>
      <c r="C49">
        <f t="shared" si="0"/>
        <v>23</v>
      </c>
    </row>
    <row r="50" spans="1:3" x14ac:dyDescent="0.35">
      <c r="A50" s="2">
        <v>0.32</v>
      </c>
      <c r="B50" s="48">
        <v>24</v>
      </c>
      <c r="C50">
        <f t="shared" si="0"/>
        <v>23</v>
      </c>
    </row>
    <row r="51" spans="1:3" x14ac:dyDescent="0.35">
      <c r="A51" s="2">
        <v>0.32</v>
      </c>
      <c r="B51" s="48">
        <v>30</v>
      </c>
      <c r="C51">
        <f t="shared" si="0"/>
        <v>17</v>
      </c>
    </row>
    <row r="52" spans="1:3" x14ac:dyDescent="0.35">
      <c r="A52" s="2">
        <v>0.32</v>
      </c>
      <c r="B52" s="48">
        <v>30</v>
      </c>
      <c r="C52">
        <f t="shared" si="0"/>
        <v>17</v>
      </c>
    </row>
    <row r="53" spans="1:3" x14ac:dyDescent="0.35">
      <c r="A53" s="2">
        <v>0.32</v>
      </c>
      <c r="B53" s="48">
        <v>41</v>
      </c>
      <c r="C53">
        <f t="shared" si="0"/>
        <v>6</v>
      </c>
    </row>
    <row r="54" spans="1:3" x14ac:dyDescent="0.35">
      <c r="A54" s="2">
        <v>0.32</v>
      </c>
      <c r="B54" s="18">
        <v>19</v>
      </c>
      <c r="C54">
        <f t="shared" si="0"/>
        <v>28</v>
      </c>
    </row>
    <row r="55" spans="1:3" x14ac:dyDescent="0.35">
      <c r="A55" s="2">
        <v>0.32</v>
      </c>
      <c r="B55" s="18">
        <v>19</v>
      </c>
      <c r="C55">
        <f t="shared" si="0"/>
        <v>28</v>
      </c>
    </row>
    <row r="56" spans="1:3" x14ac:dyDescent="0.35">
      <c r="A56" s="2">
        <v>0.32</v>
      </c>
      <c r="B56" s="18">
        <v>20</v>
      </c>
      <c r="C56">
        <f t="shared" si="0"/>
        <v>27</v>
      </c>
    </row>
    <row r="57" spans="1:3" x14ac:dyDescent="0.35">
      <c r="A57" s="2">
        <v>0.32</v>
      </c>
      <c r="B57" s="18">
        <v>18</v>
      </c>
      <c r="C57">
        <f t="shared" si="0"/>
        <v>29</v>
      </c>
    </row>
    <row r="58" spans="1:3" x14ac:dyDescent="0.35">
      <c r="A58" s="2">
        <v>0.32</v>
      </c>
      <c r="B58" s="18">
        <v>19</v>
      </c>
      <c r="C58">
        <f t="shared" si="0"/>
        <v>28</v>
      </c>
    </row>
    <row r="59" spans="1:3" x14ac:dyDescent="0.35">
      <c r="A59" s="2">
        <v>0.32</v>
      </c>
      <c r="B59" s="18">
        <v>22</v>
      </c>
      <c r="C59">
        <f t="shared" si="0"/>
        <v>25</v>
      </c>
    </row>
    <row r="60" spans="1:3" x14ac:dyDescent="0.35">
      <c r="A60" s="2">
        <v>0.32</v>
      </c>
      <c r="B60" s="18">
        <v>26</v>
      </c>
      <c r="C60">
        <f t="shared" si="0"/>
        <v>21</v>
      </c>
    </row>
    <row r="61" spans="1:3" x14ac:dyDescent="0.35">
      <c r="A61" s="2">
        <v>0.32</v>
      </c>
      <c r="B61" s="18">
        <v>30</v>
      </c>
      <c r="C61">
        <f t="shared" si="0"/>
        <v>17</v>
      </c>
    </row>
    <row r="62" spans="1:3" x14ac:dyDescent="0.35">
      <c r="A62" s="2">
        <v>0.32</v>
      </c>
      <c r="B62" s="18">
        <v>24</v>
      </c>
      <c r="C62">
        <f t="shared" si="0"/>
        <v>23</v>
      </c>
    </row>
    <row r="63" spans="1:3" x14ac:dyDescent="0.35">
      <c r="A63" s="2">
        <v>0.32</v>
      </c>
      <c r="B63" s="18">
        <v>33</v>
      </c>
      <c r="C63">
        <f t="shared" si="0"/>
        <v>14</v>
      </c>
    </row>
    <row r="64" spans="1:3" x14ac:dyDescent="0.35">
      <c r="A64" s="2">
        <v>0.32</v>
      </c>
      <c r="B64" s="18">
        <v>22</v>
      </c>
      <c r="C64">
        <f t="shared" si="0"/>
        <v>25</v>
      </c>
    </row>
    <row r="65" spans="1:3" ht="15" thickBot="1" x14ac:dyDescent="0.4">
      <c r="A65" s="2">
        <v>0.32</v>
      </c>
      <c r="B65" s="54">
        <v>33</v>
      </c>
      <c r="C65">
        <f t="shared" si="0"/>
        <v>14</v>
      </c>
    </row>
    <row r="66" spans="1:3" x14ac:dyDescent="0.35">
      <c r="A66" s="2">
        <v>0.48</v>
      </c>
      <c r="B66" s="48">
        <v>30</v>
      </c>
      <c r="C66">
        <f t="shared" si="0"/>
        <v>17</v>
      </c>
    </row>
    <row r="67" spans="1:3" x14ac:dyDescent="0.35">
      <c r="A67" s="2">
        <v>0.48</v>
      </c>
      <c r="B67" s="48">
        <v>23</v>
      </c>
      <c r="C67">
        <f t="shared" ref="C67:C95" si="1">-B67+47</f>
        <v>24</v>
      </c>
    </row>
    <row r="68" spans="1:3" x14ac:dyDescent="0.35">
      <c r="A68" s="2">
        <v>0.48</v>
      </c>
      <c r="B68" s="48">
        <v>23</v>
      </c>
      <c r="C68">
        <f t="shared" si="1"/>
        <v>24</v>
      </c>
    </row>
    <row r="69" spans="1:3" x14ac:dyDescent="0.35">
      <c r="A69" s="2">
        <v>0.48</v>
      </c>
      <c r="B69" s="48">
        <v>30</v>
      </c>
      <c r="C69">
        <f t="shared" si="1"/>
        <v>17</v>
      </c>
    </row>
    <row r="70" spans="1:3" x14ac:dyDescent="0.35">
      <c r="A70" s="2">
        <v>0.48</v>
      </c>
      <c r="B70" s="48">
        <v>20</v>
      </c>
      <c r="C70">
        <f t="shared" si="1"/>
        <v>27</v>
      </c>
    </row>
    <row r="71" spans="1:3" x14ac:dyDescent="0.35">
      <c r="A71" s="2">
        <v>0.48</v>
      </c>
      <c r="B71" s="49">
        <v>30</v>
      </c>
      <c r="C71">
        <f t="shared" si="1"/>
        <v>17</v>
      </c>
    </row>
    <row r="72" spans="1:3" x14ac:dyDescent="0.35">
      <c r="A72" s="2">
        <v>0.48</v>
      </c>
      <c r="B72" s="48">
        <v>30</v>
      </c>
      <c r="C72">
        <f t="shared" si="1"/>
        <v>17</v>
      </c>
    </row>
    <row r="73" spans="1:3" x14ac:dyDescent="0.35">
      <c r="A73" s="2">
        <v>0.48</v>
      </c>
      <c r="B73" s="48">
        <v>47</v>
      </c>
      <c r="C73">
        <f t="shared" si="1"/>
        <v>0</v>
      </c>
    </row>
    <row r="74" spans="1:3" x14ac:dyDescent="0.35">
      <c r="A74" s="2">
        <v>0.48</v>
      </c>
      <c r="B74" s="48">
        <v>26</v>
      </c>
      <c r="C74">
        <f t="shared" si="1"/>
        <v>21</v>
      </c>
    </row>
    <row r="75" spans="1:3" x14ac:dyDescent="0.35">
      <c r="A75" s="2">
        <v>0.48</v>
      </c>
      <c r="B75" s="18">
        <v>23</v>
      </c>
      <c r="C75">
        <f t="shared" si="1"/>
        <v>24</v>
      </c>
    </row>
    <row r="76" spans="1:3" x14ac:dyDescent="0.35">
      <c r="A76" s="2">
        <v>0.48</v>
      </c>
      <c r="B76" s="18">
        <v>30</v>
      </c>
      <c r="C76">
        <f t="shared" si="1"/>
        <v>17</v>
      </c>
    </row>
    <row r="77" spans="1:3" x14ac:dyDescent="0.35">
      <c r="A77" s="2">
        <v>0.48</v>
      </c>
      <c r="B77" s="18">
        <v>20</v>
      </c>
      <c r="C77">
        <f t="shared" si="1"/>
        <v>27</v>
      </c>
    </row>
    <row r="78" spans="1:3" x14ac:dyDescent="0.35">
      <c r="A78" s="2">
        <v>0.48</v>
      </c>
      <c r="B78" s="18">
        <v>30</v>
      </c>
      <c r="C78">
        <f t="shared" si="1"/>
        <v>17</v>
      </c>
    </row>
    <row r="79" spans="1:3" x14ac:dyDescent="0.35">
      <c r="A79" s="2">
        <v>0.48</v>
      </c>
      <c r="B79" s="18">
        <v>23</v>
      </c>
      <c r="C79">
        <f t="shared" si="1"/>
        <v>24</v>
      </c>
    </row>
    <row r="80" spans="1:3" x14ac:dyDescent="0.35">
      <c r="A80" s="2">
        <v>0.48</v>
      </c>
      <c r="B80" s="18">
        <v>19</v>
      </c>
      <c r="C80">
        <f t="shared" si="1"/>
        <v>28</v>
      </c>
    </row>
    <row r="81" spans="1:3" x14ac:dyDescent="0.35">
      <c r="A81" s="2">
        <v>0.48</v>
      </c>
      <c r="B81" s="18">
        <v>23</v>
      </c>
      <c r="C81">
        <f t="shared" si="1"/>
        <v>24</v>
      </c>
    </row>
    <row r="82" spans="1:3" x14ac:dyDescent="0.35">
      <c r="A82" s="2">
        <v>0.48</v>
      </c>
      <c r="B82" s="18">
        <v>30</v>
      </c>
      <c r="C82">
        <f t="shared" si="1"/>
        <v>17</v>
      </c>
    </row>
    <row r="83" spans="1:3" x14ac:dyDescent="0.35">
      <c r="A83" s="2">
        <v>0.48</v>
      </c>
      <c r="B83" s="18">
        <v>22</v>
      </c>
      <c r="C83">
        <f t="shared" si="1"/>
        <v>25</v>
      </c>
    </row>
    <row r="84" spans="1:3" x14ac:dyDescent="0.35">
      <c r="A84" s="2">
        <v>0.72</v>
      </c>
      <c r="B84" s="48">
        <v>19</v>
      </c>
      <c r="C84">
        <f t="shared" si="1"/>
        <v>28</v>
      </c>
    </row>
    <row r="85" spans="1:3" x14ac:dyDescent="0.35">
      <c r="A85" s="2">
        <v>0.72</v>
      </c>
      <c r="B85" s="48">
        <v>20</v>
      </c>
      <c r="C85">
        <f t="shared" si="1"/>
        <v>27</v>
      </c>
    </row>
    <row r="86" spans="1:3" x14ac:dyDescent="0.35">
      <c r="A86" s="2">
        <v>0.72</v>
      </c>
      <c r="B86" s="48">
        <v>41</v>
      </c>
      <c r="C86">
        <f t="shared" si="1"/>
        <v>6</v>
      </c>
    </row>
    <row r="87" spans="1:3" x14ac:dyDescent="0.35">
      <c r="A87" s="2">
        <v>0.72</v>
      </c>
      <c r="B87" s="48">
        <v>43</v>
      </c>
      <c r="C87">
        <f t="shared" si="1"/>
        <v>4</v>
      </c>
    </row>
    <row r="88" spans="1:3" x14ac:dyDescent="0.35">
      <c r="A88" s="2">
        <v>0.72</v>
      </c>
      <c r="B88" s="18">
        <v>19</v>
      </c>
      <c r="C88">
        <f t="shared" si="1"/>
        <v>28</v>
      </c>
    </row>
    <row r="89" spans="1:3" x14ac:dyDescent="0.35">
      <c r="A89" s="2">
        <v>0.72</v>
      </c>
      <c r="B89" s="18">
        <v>30</v>
      </c>
      <c r="C89">
        <f t="shared" si="1"/>
        <v>17</v>
      </c>
    </row>
    <row r="90" spans="1:3" x14ac:dyDescent="0.35">
      <c r="A90" s="2">
        <v>0.72</v>
      </c>
      <c r="B90" s="18">
        <v>41</v>
      </c>
      <c r="C90">
        <f t="shared" si="1"/>
        <v>6</v>
      </c>
    </row>
    <row r="91" spans="1:3" x14ac:dyDescent="0.35">
      <c r="A91" s="2">
        <v>0.72</v>
      </c>
      <c r="B91" s="18">
        <v>22</v>
      </c>
      <c r="C91">
        <f t="shared" si="1"/>
        <v>25</v>
      </c>
    </row>
    <row r="92" spans="1:3" x14ac:dyDescent="0.35">
      <c r="A92" s="2">
        <v>0.72</v>
      </c>
      <c r="B92" s="18">
        <v>41</v>
      </c>
      <c r="C92">
        <f t="shared" si="1"/>
        <v>6</v>
      </c>
    </row>
    <row r="93" spans="1:3" x14ac:dyDescent="0.35">
      <c r="A93" s="2">
        <v>0.72</v>
      </c>
      <c r="B93" s="18">
        <v>22</v>
      </c>
      <c r="C93">
        <f t="shared" si="1"/>
        <v>25</v>
      </c>
    </row>
    <row r="94" spans="1:3" x14ac:dyDescent="0.35">
      <c r="A94" s="2">
        <v>1.08</v>
      </c>
      <c r="B94" s="18">
        <v>30</v>
      </c>
      <c r="C94">
        <f t="shared" si="1"/>
        <v>17</v>
      </c>
    </row>
    <row r="95" spans="1:3" x14ac:dyDescent="0.35">
      <c r="A95" s="2">
        <v>1.6</v>
      </c>
      <c r="B95" s="48">
        <v>23</v>
      </c>
      <c r="C95">
        <f t="shared" si="1"/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zoomScale="81" zoomScaleNormal="81" workbookViewId="0">
      <selection activeCell="AB1" sqref="AB1:AL1"/>
    </sheetView>
  </sheetViews>
  <sheetFormatPr defaultColWidth="8.90625" defaultRowHeight="14.5" x14ac:dyDescent="0.35"/>
  <cols>
    <col min="1" max="1" width="10" style="21" bestFit="1" customWidth="1"/>
    <col min="2" max="2" width="4.1796875" style="21" bestFit="1" customWidth="1"/>
    <col min="3" max="3" width="3" style="21" bestFit="1" customWidth="1"/>
    <col min="4" max="4" width="11.81640625" style="21" bestFit="1" customWidth="1"/>
    <col min="5" max="5" width="6" style="12" bestFit="1" customWidth="1"/>
    <col min="6" max="6" width="10.90625" style="21" bestFit="1" customWidth="1"/>
    <col min="7" max="7" width="6" style="12" bestFit="1" customWidth="1"/>
    <col min="8" max="8" width="10.90625" style="21" bestFit="1" customWidth="1"/>
    <col min="9" max="9" width="6" style="12" bestFit="1" customWidth="1"/>
    <col min="10" max="10" width="11.90625" style="21" bestFit="1" customWidth="1"/>
    <col min="11" max="11" width="6" style="12" bestFit="1" customWidth="1"/>
    <col min="12" max="12" width="11.90625" style="21" bestFit="1" customWidth="1"/>
    <col min="13" max="13" width="6" style="12" bestFit="1" customWidth="1"/>
    <col min="14" max="14" width="12.453125" style="21" bestFit="1" customWidth="1"/>
    <col min="15" max="15" width="6" style="12" bestFit="1" customWidth="1"/>
    <col min="16" max="16" width="11.90625" style="21" bestFit="1" customWidth="1"/>
    <col min="17" max="17" width="6" style="12" bestFit="1" customWidth="1"/>
    <col min="18" max="18" width="10.08984375" style="21" bestFit="1" customWidth="1"/>
    <col min="19" max="19" width="6" style="12" bestFit="1" customWidth="1"/>
    <col min="20" max="20" width="11.08984375" style="21" bestFit="1" customWidth="1"/>
    <col min="21" max="21" width="6" style="12" bestFit="1" customWidth="1"/>
    <col min="22" max="22" width="12.08984375" style="21" bestFit="1" customWidth="1"/>
    <col min="23" max="23" width="6" style="12" bestFit="1" customWidth="1"/>
    <col min="24" max="24" width="11.453125" style="21" bestFit="1" customWidth="1"/>
    <col min="25" max="25" width="6" style="12" bestFit="1" customWidth="1"/>
    <col min="26" max="26" width="8.90625" style="21"/>
    <col min="27" max="27" width="5.6328125" style="21" bestFit="1" customWidth="1"/>
    <col min="28" max="36" width="4.90625" style="21" bestFit="1" customWidth="1"/>
    <col min="37" max="38" width="5.90625" style="21" bestFit="1" customWidth="1"/>
    <col min="39" max="39" width="8.90625" style="21"/>
    <col min="40" max="42" width="4.90625" style="21" bestFit="1" customWidth="1"/>
    <col min="43" max="50" width="5.90625" style="21" bestFit="1" customWidth="1"/>
    <col min="51" max="16384" width="8.90625" style="21"/>
  </cols>
  <sheetData>
    <row r="1" spans="1:50" x14ac:dyDescent="0.35">
      <c r="A1" s="21" t="s">
        <v>151</v>
      </c>
      <c r="D1" s="21" t="s">
        <v>32</v>
      </c>
      <c r="E1" s="12" t="s">
        <v>150</v>
      </c>
      <c r="F1" s="21" t="s">
        <v>34</v>
      </c>
      <c r="G1" s="12" t="s">
        <v>150</v>
      </c>
      <c r="H1" s="21" t="s">
        <v>35</v>
      </c>
      <c r="I1" s="12" t="s">
        <v>150</v>
      </c>
      <c r="J1" s="21" t="s">
        <v>39</v>
      </c>
      <c r="K1" s="12" t="s">
        <v>150</v>
      </c>
      <c r="L1" s="21" t="s">
        <v>40</v>
      </c>
      <c r="M1" s="12" t="s">
        <v>150</v>
      </c>
      <c r="N1" s="21" t="s">
        <v>41</v>
      </c>
      <c r="O1" s="12" t="s">
        <v>150</v>
      </c>
      <c r="P1" s="21" t="s">
        <v>46</v>
      </c>
      <c r="Q1" s="12" t="s">
        <v>150</v>
      </c>
      <c r="R1" s="21" t="s">
        <v>47</v>
      </c>
      <c r="S1" s="12" t="s">
        <v>150</v>
      </c>
      <c r="T1" s="21" t="s">
        <v>48</v>
      </c>
      <c r="U1" s="12" t="s">
        <v>150</v>
      </c>
      <c r="V1" s="21" t="s">
        <v>49</v>
      </c>
      <c r="W1" s="12" t="s">
        <v>150</v>
      </c>
      <c r="X1" s="21" t="s">
        <v>85</v>
      </c>
      <c r="Y1" s="12" t="s">
        <v>150</v>
      </c>
      <c r="AA1" s="21" t="s">
        <v>50</v>
      </c>
      <c r="AB1" s="21" t="s">
        <v>51</v>
      </c>
      <c r="AC1" s="21" t="s">
        <v>52</v>
      </c>
      <c r="AD1" s="21" t="s">
        <v>53</v>
      </c>
      <c r="AE1" s="21" t="s">
        <v>54</v>
      </c>
      <c r="AF1" s="21" t="s">
        <v>55</v>
      </c>
      <c r="AG1" s="21" t="s">
        <v>56</v>
      </c>
      <c r="AH1" s="21" t="s">
        <v>57</v>
      </c>
      <c r="AI1" s="21" t="s">
        <v>58</v>
      </c>
      <c r="AJ1" s="21" t="s">
        <v>59</v>
      </c>
      <c r="AK1" s="21" t="s">
        <v>60</v>
      </c>
      <c r="AL1" s="21" t="s">
        <v>112</v>
      </c>
      <c r="AN1" s="21" t="s">
        <v>52</v>
      </c>
      <c r="AO1" s="21" t="s">
        <v>55</v>
      </c>
      <c r="AP1" s="21" t="s">
        <v>59</v>
      </c>
      <c r="AQ1" s="21" t="s">
        <v>61</v>
      </c>
      <c r="AR1" s="21" t="s">
        <v>62</v>
      </c>
      <c r="AS1" s="21" t="s">
        <v>63</v>
      </c>
      <c r="AT1" s="21" t="s">
        <v>64</v>
      </c>
      <c r="AU1" s="21" t="s">
        <v>65</v>
      </c>
      <c r="AV1" s="21" t="s">
        <v>66</v>
      </c>
      <c r="AW1" s="21" t="s">
        <v>67</v>
      </c>
      <c r="AX1" s="21" t="s">
        <v>113</v>
      </c>
    </row>
    <row r="2" spans="1:50" x14ac:dyDescent="0.35">
      <c r="A2" s="21" t="s">
        <v>68</v>
      </c>
      <c r="B2" s="21" t="s">
        <v>0</v>
      </c>
      <c r="C2" s="21" t="s">
        <v>8</v>
      </c>
      <c r="D2" s="21">
        <v>3</v>
      </c>
      <c r="E2" s="12">
        <v>0.41799999999999998</v>
      </c>
      <c r="F2" s="21">
        <v>86</v>
      </c>
      <c r="G2" s="12">
        <v>0.5</v>
      </c>
      <c r="H2" s="21">
        <v>140</v>
      </c>
      <c r="I2" s="12">
        <v>0.66300000000000003</v>
      </c>
      <c r="J2" s="29">
        <v>112</v>
      </c>
      <c r="K2" s="12">
        <v>0.89200000000000002</v>
      </c>
      <c r="L2" s="21">
        <v>96</v>
      </c>
      <c r="M2" s="12">
        <v>1.208</v>
      </c>
      <c r="N2" s="21">
        <v>85</v>
      </c>
      <c r="O2" s="12">
        <v>1.347</v>
      </c>
      <c r="P2" s="21">
        <v>82</v>
      </c>
      <c r="Q2" s="12">
        <v>1.68</v>
      </c>
      <c r="R2" s="21">
        <v>1</v>
      </c>
      <c r="S2" s="12">
        <v>1.911</v>
      </c>
      <c r="T2" s="21">
        <v>1</v>
      </c>
      <c r="U2" s="12">
        <v>2.2240000000000002</v>
      </c>
      <c r="V2" s="21">
        <v>2</v>
      </c>
      <c r="W2" s="38">
        <v>2.1059999999999999</v>
      </c>
      <c r="X2" s="21">
        <v>3</v>
      </c>
      <c r="Y2" s="12">
        <v>2.2200000000000002</v>
      </c>
    </row>
    <row r="3" spans="1:50" x14ac:dyDescent="0.35">
      <c r="F3" s="21">
        <v>89</v>
      </c>
      <c r="G3" s="12">
        <v>0.46400000000000002</v>
      </c>
      <c r="J3" s="29">
        <v>113</v>
      </c>
      <c r="K3" s="12">
        <v>0.88300000000000001</v>
      </c>
      <c r="L3" s="21">
        <v>97</v>
      </c>
      <c r="M3" s="12">
        <v>1.2150000000000001</v>
      </c>
      <c r="N3" s="21">
        <v>86</v>
      </c>
      <c r="O3" s="12">
        <v>1.3779999999999999</v>
      </c>
      <c r="P3" s="21">
        <v>83</v>
      </c>
      <c r="Q3" s="12">
        <v>1.716</v>
      </c>
      <c r="R3" s="21">
        <v>2</v>
      </c>
      <c r="S3" s="12">
        <v>1.91</v>
      </c>
      <c r="T3" s="21">
        <v>2</v>
      </c>
      <c r="U3" s="12">
        <v>2.2589999999999999</v>
      </c>
      <c r="V3" s="21">
        <v>3</v>
      </c>
      <c r="W3" s="12">
        <v>2.0790000000000002</v>
      </c>
      <c r="X3" s="21">
        <v>4</v>
      </c>
      <c r="Y3" s="12">
        <v>2.1909999999999998</v>
      </c>
    </row>
    <row r="4" spans="1:50" x14ac:dyDescent="0.35">
      <c r="F4" s="21">
        <v>90</v>
      </c>
      <c r="G4" s="12">
        <v>0.49399999999999999</v>
      </c>
      <c r="L4" s="21">
        <v>98</v>
      </c>
      <c r="M4" s="12">
        <v>1.22</v>
      </c>
      <c r="N4" s="21">
        <v>88</v>
      </c>
      <c r="O4" s="12">
        <v>1.395</v>
      </c>
      <c r="P4" s="21">
        <v>85</v>
      </c>
      <c r="Q4" s="12">
        <v>1.6859999999999999</v>
      </c>
      <c r="R4" s="21">
        <v>3</v>
      </c>
      <c r="S4" s="12">
        <v>1.901</v>
      </c>
      <c r="T4" s="21">
        <v>3</v>
      </c>
      <c r="U4" s="12">
        <v>2.1739999999999999</v>
      </c>
      <c r="X4" s="21">
        <v>5</v>
      </c>
      <c r="Y4" s="12">
        <v>2.1859999999999999</v>
      </c>
    </row>
    <row r="5" spans="1:50" x14ac:dyDescent="0.35">
      <c r="L5" s="18">
        <v>99</v>
      </c>
      <c r="M5" s="12">
        <v>1.196</v>
      </c>
      <c r="N5" s="18">
        <v>89</v>
      </c>
      <c r="O5" s="12">
        <v>1.4</v>
      </c>
      <c r="R5" s="18">
        <v>4</v>
      </c>
      <c r="S5" s="12">
        <v>1.9</v>
      </c>
      <c r="T5" s="18">
        <v>4</v>
      </c>
      <c r="U5" s="12">
        <v>2.198</v>
      </c>
    </row>
    <row r="6" spans="1:50" s="5" customFormat="1" x14ac:dyDescent="0.35">
      <c r="E6" s="11"/>
      <c r="G6" s="11"/>
      <c r="I6" s="11"/>
      <c r="K6" s="11"/>
      <c r="L6" s="6"/>
      <c r="M6" s="11"/>
      <c r="N6" s="6">
        <v>91</v>
      </c>
      <c r="O6" s="11">
        <v>1.4319999999999999</v>
      </c>
      <c r="Q6" s="11"/>
      <c r="S6" s="11"/>
      <c r="U6" s="11"/>
      <c r="W6" s="11"/>
      <c r="Y6" s="11"/>
    </row>
    <row r="7" spans="1:50" x14ac:dyDescent="0.35">
      <c r="A7" s="21" t="s">
        <v>69</v>
      </c>
      <c r="C7" s="21" t="s">
        <v>9</v>
      </c>
      <c r="D7" s="21">
        <v>5</v>
      </c>
      <c r="E7" s="12">
        <v>0.38100000000000001</v>
      </c>
      <c r="F7" s="18">
        <v>95</v>
      </c>
      <c r="G7" s="12">
        <v>0.47899999999999998</v>
      </c>
      <c r="H7" s="21">
        <v>131</v>
      </c>
      <c r="I7" s="12">
        <v>0.69199999999999995</v>
      </c>
      <c r="J7" s="21">
        <v>110</v>
      </c>
      <c r="K7" s="12">
        <v>0.91400000000000003</v>
      </c>
      <c r="L7" s="18">
        <v>92</v>
      </c>
      <c r="M7" s="12">
        <v>1.296</v>
      </c>
      <c r="N7" s="18">
        <v>81</v>
      </c>
      <c r="O7" s="12">
        <v>1.5429999999999999</v>
      </c>
      <c r="P7" s="18">
        <v>78</v>
      </c>
      <c r="Q7" s="12">
        <v>1.663</v>
      </c>
      <c r="R7" s="28">
        <v>5</v>
      </c>
      <c r="S7" s="12">
        <v>1.823</v>
      </c>
      <c r="T7" s="30">
        <v>5</v>
      </c>
      <c r="V7" s="30"/>
      <c r="X7" s="30"/>
    </row>
    <row r="8" spans="1:50" x14ac:dyDescent="0.35">
      <c r="F8" s="18">
        <v>97</v>
      </c>
      <c r="G8" s="12">
        <v>0.46400000000000002</v>
      </c>
      <c r="H8" s="21">
        <v>132</v>
      </c>
      <c r="I8" s="12">
        <v>0.69499999999999995</v>
      </c>
      <c r="L8" s="18">
        <v>94</v>
      </c>
      <c r="M8" s="12">
        <v>1.33</v>
      </c>
      <c r="N8" s="18">
        <v>82</v>
      </c>
      <c r="O8" s="12">
        <v>1.526</v>
      </c>
      <c r="R8" s="28">
        <v>6</v>
      </c>
      <c r="S8" s="12">
        <v>1.8169999999999999</v>
      </c>
    </row>
    <row r="9" spans="1:50" x14ac:dyDescent="0.35">
      <c r="F9" s="18">
        <v>98</v>
      </c>
      <c r="G9" s="12">
        <v>0.48699999999999999</v>
      </c>
      <c r="H9" s="21">
        <v>133</v>
      </c>
      <c r="I9" s="12">
        <v>0.68300000000000005</v>
      </c>
      <c r="L9" s="18">
        <v>95</v>
      </c>
      <c r="M9" s="12">
        <v>1.33</v>
      </c>
      <c r="N9" s="18">
        <v>84</v>
      </c>
      <c r="O9" s="12">
        <v>1.5109999999999999</v>
      </c>
    </row>
    <row r="10" spans="1:50" s="5" customFormat="1" x14ac:dyDescent="0.35">
      <c r="E10" s="11"/>
      <c r="F10" s="6">
        <v>99</v>
      </c>
      <c r="G10" s="11">
        <v>0.47399999999999998</v>
      </c>
      <c r="H10" s="6">
        <v>135</v>
      </c>
      <c r="I10" s="11">
        <v>0.68799999999999994</v>
      </c>
      <c r="K10" s="11"/>
      <c r="M10" s="11"/>
      <c r="O10" s="11"/>
      <c r="Q10" s="11"/>
      <c r="S10" s="11"/>
      <c r="U10" s="11"/>
      <c r="W10" s="11"/>
      <c r="Y10" s="11"/>
    </row>
    <row r="11" spans="1:50" x14ac:dyDescent="0.35">
      <c r="A11" s="21" t="s">
        <v>70</v>
      </c>
      <c r="C11" s="21" t="s">
        <v>11</v>
      </c>
      <c r="D11" s="21">
        <v>9</v>
      </c>
      <c r="E11" s="12">
        <v>0.41899999999999998</v>
      </c>
      <c r="F11" s="18">
        <v>102</v>
      </c>
      <c r="G11" s="12">
        <v>0.45</v>
      </c>
      <c r="H11" s="18">
        <v>129</v>
      </c>
      <c r="I11" s="12">
        <v>0.70599999999999996</v>
      </c>
      <c r="J11" s="21">
        <v>105</v>
      </c>
      <c r="K11" s="12">
        <v>0.92</v>
      </c>
      <c r="L11" s="18">
        <v>88</v>
      </c>
      <c r="M11" s="12">
        <v>1.212</v>
      </c>
      <c r="N11" s="18">
        <v>79</v>
      </c>
      <c r="O11" s="12">
        <v>1.3720000000000001</v>
      </c>
      <c r="P11" s="21">
        <v>64</v>
      </c>
      <c r="Q11" s="12">
        <v>1.8320000000000001</v>
      </c>
      <c r="R11" s="21">
        <v>7</v>
      </c>
      <c r="S11" s="12">
        <v>2.25</v>
      </c>
      <c r="T11" s="29">
        <v>6</v>
      </c>
      <c r="U11" s="12">
        <v>2.2429999999999999</v>
      </c>
      <c r="V11" s="21">
        <v>4</v>
      </c>
      <c r="W11" s="12">
        <v>2.2959999999999998</v>
      </c>
      <c r="X11" s="28">
        <v>6</v>
      </c>
      <c r="Y11" s="37">
        <v>2.35</v>
      </c>
    </row>
    <row r="12" spans="1:50" x14ac:dyDescent="0.35">
      <c r="F12" s="18">
        <v>103</v>
      </c>
      <c r="G12" s="12">
        <v>0.48099999999999998</v>
      </c>
      <c r="H12" s="18">
        <v>130</v>
      </c>
      <c r="I12" s="12">
        <v>0.69099999999999995</v>
      </c>
      <c r="J12" s="21">
        <v>106</v>
      </c>
      <c r="K12" s="12">
        <v>0.90800000000000003</v>
      </c>
      <c r="L12" s="18">
        <v>89</v>
      </c>
      <c r="M12" s="12">
        <v>1.2230000000000001</v>
      </c>
      <c r="P12" s="21">
        <v>71</v>
      </c>
      <c r="Q12" s="12">
        <v>1.879</v>
      </c>
      <c r="R12" s="21">
        <v>8</v>
      </c>
      <c r="S12" s="12">
        <v>2.2559999999999998</v>
      </c>
      <c r="T12" s="29">
        <v>7</v>
      </c>
      <c r="U12" s="12">
        <v>2.2010000000000001</v>
      </c>
      <c r="V12" s="21">
        <v>6</v>
      </c>
      <c r="W12" s="12">
        <v>2.3290000000000002</v>
      </c>
    </row>
    <row r="13" spans="1:50" x14ac:dyDescent="0.35">
      <c r="F13" s="18">
        <v>104</v>
      </c>
      <c r="G13" s="12">
        <v>0.46600000000000003</v>
      </c>
      <c r="J13" s="21">
        <v>107</v>
      </c>
      <c r="K13" s="12">
        <v>0.91800000000000004</v>
      </c>
      <c r="L13" s="18">
        <v>90</v>
      </c>
      <c r="M13" s="12">
        <v>1.2030000000000001</v>
      </c>
      <c r="P13" s="21">
        <v>72</v>
      </c>
      <c r="Q13" s="12">
        <v>1.8879999999999999</v>
      </c>
      <c r="R13" s="21">
        <v>9</v>
      </c>
      <c r="S13" s="12">
        <v>2.2509999999999999</v>
      </c>
      <c r="T13" s="29">
        <v>8</v>
      </c>
      <c r="U13" s="12">
        <v>2.1930000000000001</v>
      </c>
    </row>
    <row r="14" spans="1:50" s="5" customFormat="1" x14ac:dyDescent="0.35">
      <c r="E14" s="11"/>
      <c r="F14" s="6">
        <v>107</v>
      </c>
      <c r="G14" s="11">
        <v>0.45700000000000002</v>
      </c>
      <c r="I14" s="11"/>
      <c r="K14" s="11"/>
      <c r="L14" s="6">
        <v>91</v>
      </c>
      <c r="M14" s="11">
        <v>1.2230000000000001</v>
      </c>
      <c r="O14" s="11"/>
      <c r="P14" s="6">
        <v>73</v>
      </c>
      <c r="Q14" s="11">
        <v>1.83</v>
      </c>
      <c r="R14" s="5" t="s">
        <v>152</v>
      </c>
      <c r="S14" s="11"/>
      <c r="U14" s="11"/>
      <c r="W14" s="11"/>
      <c r="Y14" s="11"/>
    </row>
    <row r="15" spans="1:50" x14ac:dyDescent="0.35">
      <c r="A15" s="21" t="s">
        <v>71</v>
      </c>
      <c r="C15" s="21" t="s">
        <v>12</v>
      </c>
      <c r="D15" s="21">
        <v>13</v>
      </c>
      <c r="E15" s="12">
        <v>0.40300000000000002</v>
      </c>
      <c r="F15" s="21">
        <v>109</v>
      </c>
      <c r="G15" s="12">
        <v>0.46600000000000003</v>
      </c>
      <c r="H15" s="21">
        <v>116</v>
      </c>
      <c r="I15" s="12">
        <v>0.65500000000000003</v>
      </c>
      <c r="J15" s="21">
        <v>101</v>
      </c>
      <c r="K15" s="12">
        <v>0.8</v>
      </c>
      <c r="L15" s="21">
        <v>85</v>
      </c>
      <c r="M15" s="12">
        <v>1.194</v>
      </c>
      <c r="N15" s="21">
        <v>72</v>
      </c>
      <c r="O15" s="12">
        <v>1.2390000000000001</v>
      </c>
      <c r="P15" s="21">
        <v>59</v>
      </c>
      <c r="Q15" s="12">
        <v>1.4850000000000001</v>
      </c>
      <c r="R15" s="28">
        <v>10</v>
      </c>
      <c r="S15" s="12">
        <v>1.861</v>
      </c>
      <c r="T15" s="21">
        <v>13</v>
      </c>
      <c r="U15" s="12">
        <v>1.8029999999999999</v>
      </c>
      <c r="V15" s="21">
        <v>7</v>
      </c>
      <c r="W15" s="12">
        <v>1.413</v>
      </c>
      <c r="X15" s="28">
        <v>7</v>
      </c>
      <c r="Y15" s="12">
        <v>2.0209999999999999</v>
      </c>
    </row>
    <row r="16" spans="1:50" x14ac:dyDescent="0.35">
      <c r="D16" s="21">
        <v>12</v>
      </c>
      <c r="E16" s="12">
        <v>0.40400000000000003</v>
      </c>
      <c r="F16" s="21">
        <v>110</v>
      </c>
      <c r="G16" s="12">
        <v>0.46600000000000003</v>
      </c>
      <c r="H16" s="21">
        <v>119</v>
      </c>
      <c r="I16" s="12">
        <v>0.63800000000000001</v>
      </c>
      <c r="L16" s="21">
        <v>86</v>
      </c>
      <c r="M16" s="12">
        <v>1.173</v>
      </c>
      <c r="N16" s="21">
        <v>74</v>
      </c>
      <c r="O16" s="12">
        <v>1.31</v>
      </c>
      <c r="P16" s="21">
        <v>60</v>
      </c>
      <c r="Q16" s="12">
        <v>1.4870000000000001</v>
      </c>
      <c r="R16" s="28">
        <v>11</v>
      </c>
      <c r="S16" s="12">
        <v>1.8720000000000001</v>
      </c>
      <c r="T16" s="21" t="s">
        <v>153</v>
      </c>
      <c r="V16" s="21">
        <v>8</v>
      </c>
      <c r="W16" s="12">
        <v>1.431</v>
      </c>
    </row>
    <row r="17" spans="1:25" x14ac:dyDescent="0.35">
      <c r="F17" s="21">
        <v>111</v>
      </c>
      <c r="G17" s="12">
        <v>0.47099999999999997</v>
      </c>
      <c r="H17" s="21">
        <v>124</v>
      </c>
      <c r="I17" s="12">
        <v>0.65200000000000002</v>
      </c>
      <c r="L17" s="21">
        <v>87</v>
      </c>
      <c r="M17" s="12">
        <v>1.167</v>
      </c>
      <c r="N17" s="21">
        <v>75</v>
      </c>
      <c r="O17" s="12">
        <v>1.274</v>
      </c>
      <c r="P17" s="21">
        <v>61</v>
      </c>
      <c r="Q17" s="12">
        <v>1.472</v>
      </c>
      <c r="V17" s="21">
        <v>9</v>
      </c>
      <c r="W17" s="12">
        <v>1.45</v>
      </c>
    </row>
    <row r="18" spans="1:25" s="5" customFormat="1" x14ac:dyDescent="0.35">
      <c r="E18" s="11"/>
      <c r="G18" s="11"/>
      <c r="I18" s="11"/>
      <c r="K18" s="11"/>
      <c r="M18" s="11"/>
      <c r="N18" s="6">
        <v>76</v>
      </c>
      <c r="O18" s="11">
        <v>1.2729999999999999</v>
      </c>
      <c r="P18" s="6">
        <v>62</v>
      </c>
      <c r="Q18" s="11">
        <v>1.4730000000000001</v>
      </c>
      <c r="S18" s="11"/>
      <c r="U18" s="11"/>
      <c r="W18" s="11"/>
      <c r="Y18" s="11"/>
    </row>
    <row r="19" spans="1:25" x14ac:dyDescent="0.35">
      <c r="A19" s="21" t="s">
        <v>72</v>
      </c>
      <c r="C19" s="21" t="s">
        <v>10</v>
      </c>
      <c r="D19" s="21">
        <v>17</v>
      </c>
      <c r="E19" s="12">
        <v>0.44800000000000001</v>
      </c>
      <c r="F19" s="18">
        <v>112</v>
      </c>
      <c r="G19" s="12">
        <v>0.56100000000000005</v>
      </c>
      <c r="H19" s="18">
        <v>109</v>
      </c>
      <c r="I19" s="12">
        <v>0.79</v>
      </c>
      <c r="J19" s="21">
        <v>94</v>
      </c>
      <c r="K19" s="12">
        <v>0.98599999999999999</v>
      </c>
      <c r="L19" s="18">
        <v>77</v>
      </c>
      <c r="M19" s="12">
        <v>1.288</v>
      </c>
      <c r="N19" s="18">
        <v>70</v>
      </c>
      <c r="O19" s="12">
        <v>1.6919999999999999</v>
      </c>
      <c r="P19" s="18">
        <v>55</v>
      </c>
      <c r="Q19" s="12">
        <v>1.97</v>
      </c>
      <c r="R19" s="21">
        <v>12</v>
      </c>
      <c r="S19" s="12">
        <v>2.1280000000000001</v>
      </c>
      <c r="T19" s="21">
        <v>14</v>
      </c>
      <c r="U19" s="12">
        <v>2.016</v>
      </c>
      <c r="V19" s="32">
        <v>10</v>
      </c>
      <c r="X19" s="30"/>
    </row>
    <row r="20" spans="1:25" x14ac:dyDescent="0.35">
      <c r="D20" s="18">
        <v>18</v>
      </c>
      <c r="E20" s="12">
        <v>0.42899999999999999</v>
      </c>
      <c r="F20" s="18">
        <v>113</v>
      </c>
      <c r="G20" s="12">
        <v>0.57699999999999996</v>
      </c>
      <c r="H20" s="18">
        <v>110</v>
      </c>
      <c r="I20" s="12">
        <v>0.79900000000000004</v>
      </c>
      <c r="J20" s="21">
        <v>95</v>
      </c>
      <c r="K20" s="12">
        <v>0.99099999999999999</v>
      </c>
      <c r="L20" s="18">
        <v>78</v>
      </c>
      <c r="M20" s="12">
        <v>1.298</v>
      </c>
      <c r="N20" s="18">
        <v>71</v>
      </c>
      <c r="O20" s="12">
        <v>1.7010000000000001</v>
      </c>
      <c r="P20" s="18">
        <v>56</v>
      </c>
      <c r="Q20" s="12">
        <v>1.952</v>
      </c>
      <c r="R20" s="18">
        <v>15</v>
      </c>
      <c r="S20" s="12">
        <v>2.1469999999999998</v>
      </c>
      <c r="T20" s="18">
        <v>15</v>
      </c>
      <c r="U20" s="12">
        <v>2.0019999999999998</v>
      </c>
    </row>
    <row r="21" spans="1:25" x14ac:dyDescent="0.35">
      <c r="F21" s="18">
        <v>114</v>
      </c>
      <c r="G21" s="12">
        <v>0.58599999999999997</v>
      </c>
      <c r="H21" s="18">
        <v>112</v>
      </c>
      <c r="I21" s="12">
        <v>0.85099999999999998</v>
      </c>
      <c r="J21" s="21">
        <v>96</v>
      </c>
      <c r="K21" s="12">
        <v>1.0129999999999999</v>
      </c>
      <c r="L21" s="18">
        <v>79</v>
      </c>
      <c r="M21" s="12">
        <v>1.284</v>
      </c>
      <c r="P21" s="18">
        <v>57</v>
      </c>
      <c r="Q21" s="12">
        <v>1.9610000000000001</v>
      </c>
      <c r="T21" s="18">
        <v>16</v>
      </c>
      <c r="U21" s="12">
        <v>2.0419999999999998</v>
      </c>
    </row>
    <row r="22" spans="1:25" x14ac:dyDescent="0.35">
      <c r="F22" s="18">
        <v>115</v>
      </c>
      <c r="G22" s="12">
        <v>0.58699999999999997</v>
      </c>
      <c r="H22" s="18">
        <v>113</v>
      </c>
      <c r="I22" s="12">
        <v>0.86399999999999999</v>
      </c>
      <c r="L22" s="18">
        <v>80</v>
      </c>
      <c r="M22" s="12">
        <v>1.292</v>
      </c>
      <c r="P22" s="18">
        <v>58</v>
      </c>
      <c r="Q22" s="12">
        <v>1.96</v>
      </c>
      <c r="T22" s="18">
        <v>17</v>
      </c>
      <c r="U22" s="12">
        <v>2.0579999999999998</v>
      </c>
    </row>
    <row r="23" spans="1:25" s="5" customFormat="1" x14ac:dyDescent="0.35">
      <c r="E23" s="11"/>
      <c r="F23" s="6"/>
      <c r="G23" s="11"/>
      <c r="H23" s="6">
        <v>114</v>
      </c>
      <c r="I23" s="11">
        <v>0.85899999999999999</v>
      </c>
      <c r="K23" s="11"/>
      <c r="L23" s="6">
        <v>81</v>
      </c>
      <c r="M23" s="11">
        <v>1.29</v>
      </c>
      <c r="O23" s="11"/>
      <c r="Q23" s="11"/>
      <c r="S23" s="11"/>
      <c r="T23" s="6">
        <v>18</v>
      </c>
      <c r="U23" s="11">
        <v>2.0169999999999999</v>
      </c>
      <c r="W23" s="11"/>
      <c r="Y23" s="11"/>
    </row>
    <row r="24" spans="1:25" x14ac:dyDescent="0.35">
      <c r="A24" s="21" t="s">
        <v>73</v>
      </c>
      <c r="C24" s="21" t="s">
        <v>13</v>
      </c>
      <c r="D24" s="21">
        <v>19</v>
      </c>
      <c r="E24" s="12">
        <v>0.47799999999999998</v>
      </c>
      <c r="F24" s="18">
        <v>4</v>
      </c>
      <c r="G24" s="12">
        <v>0.53900000000000003</v>
      </c>
      <c r="H24" s="18">
        <v>3</v>
      </c>
      <c r="I24" s="12">
        <v>0.71699999999999997</v>
      </c>
      <c r="J24" s="18">
        <v>7</v>
      </c>
      <c r="K24" s="12">
        <v>0.92700000000000005</v>
      </c>
      <c r="L24" s="18">
        <v>8</v>
      </c>
      <c r="M24" s="12">
        <v>1.23</v>
      </c>
      <c r="N24" s="21">
        <v>1</v>
      </c>
      <c r="O24" s="12">
        <v>1.504</v>
      </c>
      <c r="P24" s="18">
        <v>53</v>
      </c>
      <c r="Q24" s="12">
        <v>1.696</v>
      </c>
      <c r="R24" s="21">
        <v>17</v>
      </c>
      <c r="S24" s="12">
        <v>1.9690000000000001</v>
      </c>
      <c r="T24" s="18">
        <v>19</v>
      </c>
      <c r="U24" s="12">
        <v>2.1669999999999998</v>
      </c>
      <c r="V24" s="21">
        <v>11</v>
      </c>
      <c r="W24" s="12">
        <v>2.165</v>
      </c>
      <c r="X24" s="21">
        <v>8</v>
      </c>
      <c r="Y24" s="12">
        <v>2.3010000000000002</v>
      </c>
    </row>
    <row r="25" spans="1:25" x14ac:dyDescent="0.35">
      <c r="D25" s="18">
        <v>21</v>
      </c>
      <c r="E25" s="12">
        <v>0.45300000000000001</v>
      </c>
      <c r="F25" s="18">
        <v>6</v>
      </c>
      <c r="G25" s="12">
        <v>0.53400000000000003</v>
      </c>
      <c r="H25" s="18">
        <v>4</v>
      </c>
      <c r="I25" s="12">
        <v>0.73599999999999999</v>
      </c>
      <c r="J25" s="18">
        <v>8</v>
      </c>
      <c r="K25" s="12">
        <v>0.92300000000000004</v>
      </c>
      <c r="L25" s="18">
        <v>9</v>
      </c>
      <c r="M25" s="12">
        <v>1.2529999999999999</v>
      </c>
      <c r="N25" s="21">
        <v>3</v>
      </c>
      <c r="O25" s="12">
        <v>1.4850000000000001</v>
      </c>
      <c r="P25" s="18">
        <v>54</v>
      </c>
      <c r="Q25" s="12">
        <v>1.6579999999999999</v>
      </c>
      <c r="R25" s="21">
        <v>18</v>
      </c>
      <c r="S25" s="12">
        <v>1.998</v>
      </c>
      <c r="T25" s="18">
        <v>20</v>
      </c>
      <c r="U25" s="12">
        <v>2.032</v>
      </c>
      <c r="V25" s="21">
        <v>12</v>
      </c>
      <c r="W25" s="12">
        <v>2.1429999999999998</v>
      </c>
      <c r="X25" s="21">
        <v>9</v>
      </c>
      <c r="Y25" s="12">
        <v>2.2839999999999998</v>
      </c>
    </row>
    <row r="26" spans="1:25" x14ac:dyDescent="0.35">
      <c r="F26" s="18">
        <v>8</v>
      </c>
      <c r="G26" s="12">
        <v>0.53500000000000003</v>
      </c>
      <c r="L26" s="18">
        <v>10</v>
      </c>
      <c r="M26" s="12">
        <v>1.256</v>
      </c>
      <c r="T26" s="18">
        <v>21</v>
      </c>
      <c r="U26" s="12">
        <v>2.0630000000000002</v>
      </c>
      <c r="V26" s="21">
        <v>13</v>
      </c>
      <c r="W26" s="12">
        <v>2.1469999999999998</v>
      </c>
      <c r="X26" s="21">
        <v>10</v>
      </c>
      <c r="Y26" s="12">
        <v>2.302</v>
      </c>
    </row>
    <row r="27" spans="1:25" x14ac:dyDescent="0.35">
      <c r="L27" s="18">
        <v>11</v>
      </c>
      <c r="M27" s="12">
        <v>1.2589999999999999</v>
      </c>
      <c r="T27" s="18">
        <v>22</v>
      </c>
      <c r="U27" s="12">
        <v>2.0590000000000002</v>
      </c>
    </row>
    <row r="28" spans="1:25" s="5" customFormat="1" x14ac:dyDescent="0.35">
      <c r="E28" s="11"/>
      <c r="G28" s="11"/>
      <c r="I28" s="11"/>
      <c r="K28" s="11"/>
      <c r="L28" s="6">
        <v>12</v>
      </c>
      <c r="M28" s="11">
        <v>1.2370000000000001</v>
      </c>
      <c r="O28" s="11"/>
      <c r="Q28" s="11"/>
      <c r="S28" s="11"/>
      <c r="U28" s="11"/>
      <c r="W28" s="11"/>
      <c r="Y28" s="11"/>
    </row>
    <row r="29" spans="1:25" x14ac:dyDescent="0.35">
      <c r="A29" s="21" t="s">
        <v>74</v>
      </c>
      <c r="B29" s="21" t="s">
        <v>1</v>
      </c>
      <c r="C29" s="21" t="s">
        <v>14</v>
      </c>
      <c r="D29" s="21">
        <v>22</v>
      </c>
      <c r="E29" s="12">
        <v>0.43</v>
      </c>
      <c r="F29" s="18">
        <v>62</v>
      </c>
      <c r="G29" s="12">
        <v>0.45700000000000002</v>
      </c>
      <c r="H29" s="18">
        <v>101</v>
      </c>
      <c r="I29" s="12">
        <v>0.61599999999999999</v>
      </c>
      <c r="J29" s="21">
        <v>87</v>
      </c>
      <c r="K29" s="12">
        <v>0.78800000000000003</v>
      </c>
      <c r="L29" s="18">
        <v>74</v>
      </c>
      <c r="M29" s="12">
        <v>1.1259999999999999</v>
      </c>
      <c r="N29" s="21">
        <v>61</v>
      </c>
      <c r="O29" s="12">
        <v>1.3149999999999999</v>
      </c>
      <c r="P29" s="21">
        <v>45</v>
      </c>
      <c r="Q29" s="12">
        <v>1.595</v>
      </c>
      <c r="R29" s="21">
        <v>22</v>
      </c>
      <c r="S29" s="12">
        <v>2.0499999999999998</v>
      </c>
      <c r="T29" s="18">
        <v>23</v>
      </c>
      <c r="U29" s="12">
        <v>2.0659999999999998</v>
      </c>
      <c r="V29" s="30">
        <v>14</v>
      </c>
      <c r="X29" s="30"/>
    </row>
    <row r="30" spans="1:25" x14ac:dyDescent="0.35">
      <c r="F30" s="18">
        <v>64</v>
      </c>
      <c r="G30" s="12">
        <v>0.46899999999999997</v>
      </c>
      <c r="H30" s="18">
        <v>105</v>
      </c>
      <c r="I30" s="12">
        <v>0.60499999999999998</v>
      </c>
      <c r="J30" s="18">
        <v>88</v>
      </c>
      <c r="K30" s="12">
        <v>0.78600000000000003</v>
      </c>
      <c r="L30" s="18">
        <v>75</v>
      </c>
      <c r="M30" s="12">
        <v>1.0920000000000001</v>
      </c>
      <c r="N30" s="21">
        <v>65</v>
      </c>
      <c r="O30" s="12">
        <v>1.3</v>
      </c>
      <c r="P30" s="21">
        <v>47</v>
      </c>
      <c r="Q30" s="12">
        <v>1.6359999999999999</v>
      </c>
      <c r="R30" s="21">
        <v>23</v>
      </c>
      <c r="S30" s="12">
        <v>2.0299999999999998</v>
      </c>
      <c r="T30" s="18">
        <v>24</v>
      </c>
      <c r="U30" s="12">
        <v>2.0459999999999998</v>
      </c>
    </row>
    <row r="31" spans="1:25" x14ac:dyDescent="0.35">
      <c r="F31" s="18">
        <v>66</v>
      </c>
      <c r="G31" s="12">
        <v>0.48899999999999999</v>
      </c>
      <c r="H31" s="18">
        <v>106</v>
      </c>
      <c r="I31" s="12">
        <v>0.56100000000000005</v>
      </c>
      <c r="J31" s="18">
        <v>89</v>
      </c>
      <c r="K31" s="12">
        <v>0.78100000000000003</v>
      </c>
      <c r="L31" s="18">
        <v>76</v>
      </c>
      <c r="M31" s="12">
        <v>1.095</v>
      </c>
      <c r="N31" s="21">
        <v>66</v>
      </c>
      <c r="O31" s="12">
        <v>1.2929999999999999</v>
      </c>
      <c r="P31" s="21">
        <v>51</v>
      </c>
      <c r="Q31" s="12">
        <v>1.607</v>
      </c>
      <c r="R31" s="21">
        <v>24</v>
      </c>
      <c r="S31" s="12">
        <v>2.0219999999999998</v>
      </c>
      <c r="T31" s="18">
        <v>25</v>
      </c>
      <c r="U31" s="12">
        <v>2.0289999999999999</v>
      </c>
    </row>
    <row r="32" spans="1:25" x14ac:dyDescent="0.35">
      <c r="J32" s="18">
        <v>90</v>
      </c>
      <c r="K32" s="12">
        <v>0.77800000000000002</v>
      </c>
      <c r="N32" s="18">
        <v>67</v>
      </c>
      <c r="O32" s="12">
        <v>1.306</v>
      </c>
      <c r="R32" s="18">
        <v>26</v>
      </c>
      <c r="S32" s="12">
        <v>2.008</v>
      </c>
      <c r="T32" s="18">
        <v>26</v>
      </c>
      <c r="U32" s="12">
        <v>2.0249999999999999</v>
      </c>
    </row>
    <row r="33" spans="1:25" x14ac:dyDescent="0.35">
      <c r="N33" s="18">
        <v>68</v>
      </c>
      <c r="O33" s="12">
        <v>1.3360000000000001</v>
      </c>
    </row>
    <row r="34" spans="1:25" s="5" customFormat="1" x14ac:dyDescent="0.35">
      <c r="E34" s="11"/>
      <c r="G34" s="11"/>
      <c r="I34" s="11"/>
      <c r="K34" s="11"/>
      <c r="M34" s="11"/>
      <c r="N34" s="6">
        <v>69</v>
      </c>
      <c r="O34" s="11">
        <v>1.331</v>
      </c>
      <c r="Q34" s="11"/>
      <c r="S34" s="11"/>
      <c r="U34" s="11"/>
      <c r="W34" s="11"/>
      <c r="Y34" s="11"/>
    </row>
    <row r="35" spans="1:25" x14ac:dyDescent="0.35">
      <c r="A35" s="21" t="s">
        <v>75</v>
      </c>
      <c r="C35" s="21" t="s">
        <v>15</v>
      </c>
      <c r="D35" s="21">
        <v>24</v>
      </c>
      <c r="E35" s="12">
        <v>0.43099999999999999</v>
      </c>
      <c r="F35" s="21">
        <v>67</v>
      </c>
      <c r="G35" s="12">
        <v>0.45100000000000001</v>
      </c>
      <c r="H35" s="21">
        <v>95</v>
      </c>
      <c r="I35" s="12">
        <v>0.72399999999999998</v>
      </c>
      <c r="J35" s="21">
        <v>79</v>
      </c>
      <c r="K35" s="12">
        <v>0.90100000000000002</v>
      </c>
      <c r="L35" s="21">
        <v>70</v>
      </c>
      <c r="M35" s="12">
        <v>1.288</v>
      </c>
      <c r="N35" s="21">
        <v>56</v>
      </c>
      <c r="O35" s="12">
        <v>1.45</v>
      </c>
      <c r="P35" s="21">
        <v>43</v>
      </c>
      <c r="Q35" s="12">
        <v>1.7829999999999999</v>
      </c>
      <c r="R35" s="21">
        <v>27</v>
      </c>
      <c r="S35" s="12">
        <v>1.984</v>
      </c>
      <c r="T35" s="21">
        <v>27</v>
      </c>
      <c r="U35" s="12">
        <v>2.2429999999999999</v>
      </c>
      <c r="V35" s="21">
        <v>15</v>
      </c>
      <c r="W35" s="12">
        <v>2.2200000000000002</v>
      </c>
      <c r="X35" s="21">
        <v>13</v>
      </c>
      <c r="Y35" s="12">
        <v>2.1419999999999999</v>
      </c>
    </row>
    <row r="36" spans="1:25" x14ac:dyDescent="0.35">
      <c r="F36" s="21">
        <v>68</v>
      </c>
      <c r="G36" s="12">
        <v>0.45800000000000002</v>
      </c>
      <c r="H36" s="21">
        <v>96</v>
      </c>
      <c r="I36" s="12">
        <v>0.71399999999999997</v>
      </c>
      <c r="J36" s="21">
        <v>80</v>
      </c>
      <c r="K36" s="12">
        <v>0.90700000000000003</v>
      </c>
      <c r="L36" s="21">
        <v>71</v>
      </c>
      <c r="M36" s="12">
        <v>1.2949999999999999</v>
      </c>
      <c r="N36" s="21">
        <v>57</v>
      </c>
      <c r="O36" s="12">
        <v>1.4550000000000001</v>
      </c>
      <c r="P36" s="21">
        <v>44</v>
      </c>
      <c r="Q36" s="12">
        <v>1.7989999999999999</v>
      </c>
      <c r="T36" s="21">
        <v>28</v>
      </c>
      <c r="U36" s="12">
        <v>2.1739999999999999</v>
      </c>
      <c r="V36" s="21">
        <v>16</v>
      </c>
      <c r="W36" s="12">
        <v>2.2309999999999999</v>
      </c>
      <c r="X36" s="21">
        <v>14</v>
      </c>
      <c r="Y36" s="12">
        <v>2.1349999999999998</v>
      </c>
    </row>
    <row r="37" spans="1:25" x14ac:dyDescent="0.35">
      <c r="F37" s="21">
        <v>69</v>
      </c>
      <c r="G37" s="12">
        <v>0.46200000000000002</v>
      </c>
      <c r="H37" s="21">
        <v>98</v>
      </c>
      <c r="I37" s="12">
        <v>0.70699999999999996</v>
      </c>
      <c r="J37" s="21">
        <v>81</v>
      </c>
      <c r="K37" s="12">
        <v>0.89900000000000002</v>
      </c>
      <c r="L37" s="21">
        <v>72</v>
      </c>
      <c r="M37" s="12">
        <v>1.3089999999999999</v>
      </c>
      <c r="N37" s="21">
        <v>58</v>
      </c>
      <c r="O37" s="12">
        <v>1.4470000000000001</v>
      </c>
      <c r="T37" s="21">
        <v>30</v>
      </c>
      <c r="U37" s="12">
        <v>2.2189999999999999</v>
      </c>
      <c r="V37" s="21">
        <v>17</v>
      </c>
      <c r="W37" s="12">
        <v>2.282</v>
      </c>
    </row>
    <row r="38" spans="1:25" x14ac:dyDescent="0.35">
      <c r="F38" s="18">
        <v>70</v>
      </c>
      <c r="G38" s="12">
        <v>0.45900000000000002</v>
      </c>
      <c r="H38" s="18">
        <v>99</v>
      </c>
      <c r="I38" s="12">
        <v>0.72299999999999998</v>
      </c>
      <c r="J38" s="18">
        <v>82</v>
      </c>
      <c r="K38" s="12">
        <v>0.94399999999999995</v>
      </c>
      <c r="L38" s="18">
        <v>73</v>
      </c>
      <c r="M38" s="12">
        <v>1.3049999999999999</v>
      </c>
      <c r="N38" s="18">
        <v>59</v>
      </c>
      <c r="O38" s="12">
        <v>1.456</v>
      </c>
      <c r="T38" s="18">
        <v>31</v>
      </c>
      <c r="U38" s="12">
        <v>2.222</v>
      </c>
    </row>
    <row r="39" spans="1:25" s="5" customFormat="1" x14ac:dyDescent="0.35">
      <c r="E39" s="11"/>
      <c r="F39" s="6"/>
      <c r="G39" s="11"/>
      <c r="H39" s="6"/>
      <c r="I39" s="11"/>
      <c r="J39" s="6"/>
      <c r="K39" s="11"/>
      <c r="L39" s="6"/>
      <c r="M39" s="11"/>
      <c r="N39" s="6">
        <v>60</v>
      </c>
      <c r="O39" s="11">
        <v>1.4610000000000001</v>
      </c>
      <c r="Q39" s="11"/>
      <c r="S39" s="11"/>
      <c r="U39" s="11"/>
      <c r="W39" s="11"/>
      <c r="Y39" s="11"/>
    </row>
    <row r="40" spans="1:25" x14ac:dyDescent="0.35">
      <c r="A40" s="21" t="s">
        <v>76</v>
      </c>
      <c r="C40" s="21" t="s">
        <v>16</v>
      </c>
      <c r="D40" s="21">
        <v>25</v>
      </c>
      <c r="E40" s="12">
        <v>0.432</v>
      </c>
      <c r="F40" s="28"/>
      <c r="H40" s="18">
        <v>85</v>
      </c>
      <c r="I40" s="12">
        <v>0.60899999999999999</v>
      </c>
      <c r="J40" s="18">
        <v>70</v>
      </c>
      <c r="K40" s="12">
        <v>0.73799999999999999</v>
      </c>
      <c r="L40" s="18">
        <v>69</v>
      </c>
      <c r="M40" s="12">
        <v>1.1140000000000001</v>
      </c>
      <c r="N40" s="18">
        <v>45</v>
      </c>
      <c r="O40" s="12">
        <v>1.39</v>
      </c>
      <c r="P40" s="21">
        <v>34</v>
      </c>
      <c r="Q40" s="12">
        <v>1.829</v>
      </c>
      <c r="R40" s="21">
        <v>29</v>
      </c>
      <c r="S40" s="12">
        <v>1.8109999999999999</v>
      </c>
      <c r="T40" s="18">
        <v>33</v>
      </c>
      <c r="U40" s="12">
        <v>2.0059999999999998</v>
      </c>
      <c r="V40" s="18">
        <v>18</v>
      </c>
      <c r="W40" s="12">
        <v>2.12</v>
      </c>
      <c r="X40" s="21">
        <v>15</v>
      </c>
      <c r="Y40" s="12">
        <v>2.169</v>
      </c>
    </row>
    <row r="41" spans="1:25" x14ac:dyDescent="0.35">
      <c r="D41" s="21">
        <v>28</v>
      </c>
      <c r="E41" s="12">
        <v>0.42799999999999999</v>
      </c>
      <c r="H41" s="18">
        <v>87</v>
      </c>
      <c r="I41" s="12">
        <v>0.57699999999999996</v>
      </c>
      <c r="J41" s="18">
        <v>73</v>
      </c>
      <c r="K41" s="12">
        <v>0.76100000000000001</v>
      </c>
      <c r="N41" s="18">
        <v>50</v>
      </c>
      <c r="O41" s="12">
        <v>1.4610000000000001</v>
      </c>
      <c r="P41" s="21">
        <v>40</v>
      </c>
      <c r="Q41" s="12">
        <v>1.79</v>
      </c>
      <c r="R41" s="21">
        <v>30</v>
      </c>
      <c r="S41" s="12">
        <v>1.786</v>
      </c>
      <c r="T41" s="18">
        <v>34</v>
      </c>
      <c r="U41" s="12">
        <v>2.0249999999999999</v>
      </c>
      <c r="V41" s="18">
        <v>19</v>
      </c>
      <c r="W41" s="12">
        <v>2.1419999999999999</v>
      </c>
      <c r="X41" s="21">
        <v>16</v>
      </c>
      <c r="Y41" s="12">
        <v>2.1459999999999999</v>
      </c>
    </row>
    <row r="42" spans="1:25" x14ac:dyDescent="0.35">
      <c r="H42" s="18">
        <v>89</v>
      </c>
      <c r="I42" s="12">
        <v>0.60499999999999998</v>
      </c>
      <c r="J42" s="18">
        <v>74</v>
      </c>
      <c r="K42" s="12">
        <v>0.73799999999999999</v>
      </c>
      <c r="N42" s="18">
        <v>52</v>
      </c>
      <c r="O42" s="12">
        <v>1.427</v>
      </c>
      <c r="P42" s="21">
        <v>41</v>
      </c>
      <c r="Q42" s="12">
        <v>1.7789999999999999</v>
      </c>
      <c r="R42" s="21">
        <v>32</v>
      </c>
      <c r="S42" s="12">
        <v>1.87</v>
      </c>
      <c r="T42" s="18">
        <v>35</v>
      </c>
      <c r="U42" s="12">
        <v>2.0329999999999999</v>
      </c>
      <c r="V42" s="18">
        <v>20</v>
      </c>
      <c r="W42" s="12">
        <v>2.1589999999999998</v>
      </c>
      <c r="X42" s="21">
        <v>17</v>
      </c>
      <c r="Y42" s="12">
        <v>2.1459999999999999</v>
      </c>
    </row>
    <row r="43" spans="1:25" x14ac:dyDescent="0.35">
      <c r="H43" s="18">
        <v>92</v>
      </c>
      <c r="I43" s="12">
        <v>0.58499999999999996</v>
      </c>
      <c r="J43" s="18">
        <v>75</v>
      </c>
      <c r="K43" s="12">
        <v>0.76500000000000001</v>
      </c>
      <c r="N43" s="18">
        <v>53</v>
      </c>
      <c r="O43" s="12">
        <v>1.431</v>
      </c>
      <c r="P43" s="18">
        <v>42</v>
      </c>
      <c r="Q43" s="12">
        <v>1.788</v>
      </c>
      <c r="R43" s="21" t="s">
        <v>152</v>
      </c>
      <c r="V43" s="18">
        <v>21</v>
      </c>
      <c r="W43" s="12">
        <v>2.1480000000000001</v>
      </c>
    </row>
    <row r="44" spans="1:25" s="5" customFormat="1" x14ac:dyDescent="0.35">
      <c r="E44" s="11"/>
      <c r="G44" s="11"/>
      <c r="I44" s="11"/>
      <c r="K44" s="11"/>
      <c r="M44" s="11"/>
      <c r="N44" s="6">
        <v>54</v>
      </c>
      <c r="O44" s="11">
        <v>1.425</v>
      </c>
      <c r="Q44" s="11"/>
      <c r="S44" s="11"/>
      <c r="U44" s="11"/>
      <c r="W44" s="11"/>
      <c r="Y44" s="11"/>
    </row>
    <row r="45" spans="1:25" x14ac:dyDescent="0.35">
      <c r="A45" s="21" t="s">
        <v>77</v>
      </c>
      <c r="C45" s="21" t="s">
        <v>17</v>
      </c>
      <c r="D45" s="21">
        <v>31</v>
      </c>
      <c r="E45" s="12">
        <v>0.374</v>
      </c>
      <c r="F45" s="21">
        <v>71</v>
      </c>
      <c r="G45" s="12">
        <v>0.45</v>
      </c>
      <c r="H45" s="21">
        <v>78</v>
      </c>
      <c r="I45" s="12">
        <v>0.629</v>
      </c>
      <c r="J45" s="21">
        <v>65</v>
      </c>
      <c r="K45" s="12">
        <v>0.74199999999999999</v>
      </c>
      <c r="L45" s="21">
        <v>64</v>
      </c>
      <c r="M45" s="12">
        <v>1.0449999999999999</v>
      </c>
      <c r="N45" s="18">
        <v>39</v>
      </c>
      <c r="O45" s="12">
        <v>1.468</v>
      </c>
      <c r="P45" s="21">
        <v>30</v>
      </c>
      <c r="Q45" s="12">
        <v>1.8080000000000001</v>
      </c>
      <c r="R45" s="21">
        <v>34</v>
      </c>
      <c r="S45" s="12">
        <v>2.161</v>
      </c>
      <c r="T45" s="30"/>
      <c r="V45" s="30"/>
      <c r="X45" s="30"/>
    </row>
    <row r="46" spans="1:25" x14ac:dyDescent="0.35">
      <c r="D46" s="21">
        <v>34</v>
      </c>
      <c r="E46" s="12">
        <v>0.38</v>
      </c>
      <c r="F46" s="21">
        <v>73</v>
      </c>
      <c r="G46" s="12">
        <v>0.437</v>
      </c>
      <c r="H46" s="21">
        <v>81</v>
      </c>
      <c r="I46" s="12">
        <v>0.59499999999999997</v>
      </c>
      <c r="J46" s="21">
        <v>67</v>
      </c>
      <c r="K46" s="12">
        <v>0.74399999999999999</v>
      </c>
      <c r="L46" s="21">
        <v>66</v>
      </c>
      <c r="M46" s="12">
        <v>1.0249999999999999</v>
      </c>
      <c r="N46" s="18">
        <v>40</v>
      </c>
      <c r="O46" s="12">
        <v>1.4259999999999999</v>
      </c>
      <c r="P46" s="21">
        <v>31</v>
      </c>
      <c r="Q46" s="12">
        <v>1.843</v>
      </c>
      <c r="R46" s="21">
        <v>35</v>
      </c>
      <c r="S46" s="12">
        <v>2.173</v>
      </c>
    </row>
    <row r="47" spans="1:25" x14ac:dyDescent="0.35">
      <c r="F47" s="21">
        <v>75</v>
      </c>
      <c r="G47" s="12">
        <v>0.435</v>
      </c>
      <c r="H47" s="21">
        <v>82</v>
      </c>
      <c r="I47" s="12">
        <v>0.58899999999999997</v>
      </c>
      <c r="J47" s="21">
        <v>68</v>
      </c>
      <c r="K47" s="12">
        <v>0.74299999999999999</v>
      </c>
      <c r="L47" s="21">
        <v>68</v>
      </c>
      <c r="M47" s="12">
        <v>1.0109999999999999</v>
      </c>
      <c r="N47" s="18">
        <v>41</v>
      </c>
      <c r="O47" s="12">
        <v>1.399</v>
      </c>
      <c r="P47" s="21">
        <v>32</v>
      </c>
      <c r="Q47" s="12">
        <v>1.8340000000000001</v>
      </c>
      <c r="R47" s="21">
        <v>36</v>
      </c>
      <c r="S47" s="12">
        <v>2.1309999999999998</v>
      </c>
    </row>
    <row r="48" spans="1:25" x14ac:dyDescent="0.35">
      <c r="F48" s="18">
        <v>78</v>
      </c>
      <c r="G48" s="12">
        <v>0.47699999999999998</v>
      </c>
      <c r="H48" s="18">
        <v>83</v>
      </c>
      <c r="I48" s="12">
        <v>0.57199999999999995</v>
      </c>
      <c r="J48" s="18">
        <v>69</v>
      </c>
      <c r="K48" s="12">
        <v>0.78100000000000003</v>
      </c>
    </row>
    <row r="49" spans="1:25" s="5" customFormat="1" x14ac:dyDescent="0.35">
      <c r="E49" s="11"/>
      <c r="G49" s="11"/>
      <c r="H49" s="6">
        <v>84</v>
      </c>
      <c r="I49" s="11">
        <v>0.56499999999999995</v>
      </c>
      <c r="K49" s="11"/>
      <c r="M49" s="11"/>
      <c r="O49" s="11"/>
      <c r="Q49" s="11"/>
      <c r="S49" s="11"/>
      <c r="U49" s="11"/>
      <c r="W49" s="11"/>
      <c r="Y49" s="11"/>
    </row>
    <row r="50" spans="1:25" x14ac:dyDescent="0.35">
      <c r="A50" s="21" t="s">
        <v>78</v>
      </c>
      <c r="C50" s="21" t="s">
        <v>18</v>
      </c>
      <c r="D50" s="21">
        <v>37</v>
      </c>
      <c r="E50" s="12">
        <v>0.433</v>
      </c>
      <c r="F50" s="18">
        <v>79</v>
      </c>
      <c r="G50" s="12">
        <v>0.48099999999999998</v>
      </c>
      <c r="H50" s="18">
        <v>75</v>
      </c>
      <c r="I50" s="12">
        <v>0.70599999999999996</v>
      </c>
      <c r="J50" s="18">
        <v>61</v>
      </c>
      <c r="K50" s="12">
        <v>0.93300000000000005</v>
      </c>
      <c r="L50" s="18">
        <v>59</v>
      </c>
      <c r="M50" s="12">
        <v>1.3180000000000001</v>
      </c>
      <c r="N50" s="18">
        <v>34</v>
      </c>
      <c r="O50" s="12">
        <v>1.6240000000000001</v>
      </c>
      <c r="P50" s="18">
        <v>22</v>
      </c>
      <c r="Q50" s="12">
        <v>1.853</v>
      </c>
      <c r="R50" s="18">
        <v>38</v>
      </c>
      <c r="S50" s="12">
        <v>2.0489999999999999</v>
      </c>
      <c r="T50" s="21">
        <v>38</v>
      </c>
      <c r="U50" s="12">
        <v>2.0470000000000002</v>
      </c>
      <c r="V50" s="21">
        <v>23</v>
      </c>
      <c r="W50" s="12">
        <v>2.1629999999999998</v>
      </c>
      <c r="X50" s="21">
        <v>20</v>
      </c>
      <c r="Y50" s="12">
        <v>2.2090000000000001</v>
      </c>
    </row>
    <row r="51" spans="1:25" x14ac:dyDescent="0.35">
      <c r="F51" s="18">
        <v>80</v>
      </c>
      <c r="G51" s="12">
        <v>0.46800000000000003</v>
      </c>
      <c r="H51" s="18">
        <v>76</v>
      </c>
      <c r="I51" s="12">
        <v>0.70199999999999996</v>
      </c>
      <c r="J51" s="18">
        <v>62</v>
      </c>
      <c r="K51" s="12">
        <v>0.91800000000000004</v>
      </c>
      <c r="L51" s="18">
        <v>61</v>
      </c>
      <c r="M51" s="12">
        <v>1.306</v>
      </c>
      <c r="N51" s="18">
        <v>36</v>
      </c>
      <c r="O51" s="12">
        <v>1.63</v>
      </c>
      <c r="P51" s="18">
        <v>25</v>
      </c>
      <c r="Q51" s="12">
        <v>1.8879999999999999</v>
      </c>
      <c r="T51" s="21">
        <v>39</v>
      </c>
      <c r="U51" s="12">
        <v>1.982</v>
      </c>
      <c r="V51" s="21">
        <v>24</v>
      </c>
      <c r="W51" s="12">
        <v>2.13</v>
      </c>
    </row>
    <row r="52" spans="1:25" x14ac:dyDescent="0.35">
      <c r="F52" s="18">
        <v>81</v>
      </c>
      <c r="G52" s="12">
        <v>0.51300000000000001</v>
      </c>
      <c r="L52" s="18">
        <v>62</v>
      </c>
      <c r="M52" s="12">
        <v>1.302</v>
      </c>
      <c r="N52" s="18">
        <v>37</v>
      </c>
      <c r="O52" s="12">
        <v>1.6379999999999999</v>
      </c>
      <c r="T52" s="21">
        <v>40</v>
      </c>
      <c r="U52" s="12">
        <v>2.0009999999999999</v>
      </c>
      <c r="V52" s="21">
        <v>25</v>
      </c>
      <c r="W52" s="12">
        <v>2.1669999999999998</v>
      </c>
    </row>
    <row r="53" spans="1:25" s="5" customFormat="1" x14ac:dyDescent="0.35">
      <c r="E53" s="11"/>
      <c r="F53" s="6">
        <v>83</v>
      </c>
      <c r="G53" s="11">
        <v>0.50600000000000001</v>
      </c>
      <c r="I53" s="11"/>
      <c r="K53" s="11"/>
      <c r="L53" s="6">
        <v>63</v>
      </c>
      <c r="M53" s="11">
        <v>1.31</v>
      </c>
      <c r="O53" s="11"/>
      <c r="Q53" s="11"/>
      <c r="S53" s="11"/>
      <c r="T53" s="6">
        <v>41</v>
      </c>
      <c r="U53" s="11">
        <v>1.9750000000000001</v>
      </c>
      <c r="W53" s="11"/>
      <c r="Y53" s="11"/>
    </row>
    <row r="54" spans="1:25" x14ac:dyDescent="0.35">
      <c r="A54" s="21" t="s">
        <v>79</v>
      </c>
      <c r="C54" s="21" t="s">
        <v>19</v>
      </c>
      <c r="D54" s="21">
        <v>38</v>
      </c>
      <c r="E54" s="12">
        <v>0.434</v>
      </c>
      <c r="F54" s="18">
        <v>9</v>
      </c>
      <c r="G54" s="12">
        <v>0.44900000000000001</v>
      </c>
      <c r="H54" s="21">
        <v>142</v>
      </c>
      <c r="I54" s="12">
        <v>0.46500000000000002</v>
      </c>
      <c r="J54" s="21">
        <v>12</v>
      </c>
      <c r="K54" s="12">
        <v>0.51300000000000001</v>
      </c>
      <c r="L54" s="18">
        <v>16</v>
      </c>
      <c r="M54" s="12">
        <v>0.67</v>
      </c>
      <c r="N54" s="18">
        <v>4</v>
      </c>
      <c r="O54" s="12">
        <v>1.133</v>
      </c>
      <c r="P54" s="21">
        <v>16</v>
      </c>
      <c r="Q54" s="12">
        <v>1.637</v>
      </c>
      <c r="R54" s="21">
        <v>41</v>
      </c>
      <c r="S54" s="12">
        <v>1.667</v>
      </c>
      <c r="T54" s="18">
        <v>43</v>
      </c>
      <c r="U54" s="12">
        <v>2.0299999999999998</v>
      </c>
      <c r="V54" s="18">
        <v>26</v>
      </c>
      <c r="W54" s="12">
        <v>2</v>
      </c>
      <c r="X54" s="21">
        <v>23</v>
      </c>
      <c r="Y54" s="12">
        <v>2.161</v>
      </c>
    </row>
    <row r="55" spans="1:25" x14ac:dyDescent="0.35">
      <c r="F55" s="18">
        <v>10</v>
      </c>
      <c r="G55" s="12">
        <v>0.43</v>
      </c>
      <c r="H55" s="21">
        <v>145</v>
      </c>
      <c r="I55" s="12">
        <v>0.46800000000000003</v>
      </c>
      <c r="J55" s="21">
        <v>13</v>
      </c>
      <c r="K55" s="12">
        <v>0.495</v>
      </c>
      <c r="L55" s="18">
        <v>17</v>
      </c>
      <c r="M55" s="12">
        <v>0.69099999999999995</v>
      </c>
      <c r="N55" s="18">
        <v>5</v>
      </c>
      <c r="O55" s="12">
        <v>1.113</v>
      </c>
      <c r="P55" s="21">
        <v>20</v>
      </c>
      <c r="Q55" s="12">
        <v>1.5760000000000001</v>
      </c>
      <c r="R55" s="21">
        <v>44</v>
      </c>
      <c r="S55" s="12">
        <v>1.657</v>
      </c>
      <c r="T55" s="18">
        <v>44</v>
      </c>
      <c r="U55" s="12">
        <v>2.0139999999999998</v>
      </c>
      <c r="V55" s="18">
        <v>27</v>
      </c>
      <c r="W55" s="12">
        <v>2.0089999999999999</v>
      </c>
      <c r="X55" s="21">
        <v>25</v>
      </c>
      <c r="Y55" s="12">
        <v>2.1419999999999999</v>
      </c>
    </row>
    <row r="56" spans="1:25" x14ac:dyDescent="0.35">
      <c r="J56" s="21">
        <v>14</v>
      </c>
      <c r="K56" s="12">
        <v>0.50900000000000001</v>
      </c>
      <c r="L56" s="18">
        <v>18</v>
      </c>
      <c r="M56" s="12">
        <v>0.67400000000000004</v>
      </c>
      <c r="N56" s="18">
        <v>7</v>
      </c>
      <c r="O56" s="12">
        <v>1.1479999999999999</v>
      </c>
      <c r="V56" s="18">
        <v>28</v>
      </c>
      <c r="W56" s="12">
        <v>2.0110000000000001</v>
      </c>
    </row>
    <row r="57" spans="1:25" s="5" customFormat="1" x14ac:dyDescent="0.35">
      <c r="E57" s="11"/>
      <c r="G57" s="11"/>
      <c r="I57" s="11"/>
      <c r="J57" s="6">
        <v>16</v>
      </c>
      <c r="K57" s="11">
        <v>0.51100000000000001</v>
      </c>
      <c r="L57" s="6">
        <v>19</v>
      </c>
      <c r="M57" s="11">
        <v>0.68</v>
      </c>
      <c r="O57" s="11"/>
      <c r="Q57" s="11"/>
      <c r="S57" s="11"/>
      <c r="U57" s="11"/>
      <c r="W57" s="11"/>
      <c r="Y57" s="11"/>
    </row>
    <row r="58" spans="1:25" x14ac:dyDescent="0.35">
      <c r="A58" s="21" t="s">
        <v>114</v>
      </c>
      <c r="B58" s="21" t="s">
        <v>2</v>
      </c>
      <c r="C58" s="21" t="s">
        <v>20</v>
      </c>
      <c r="D58" s="21">
        <v>40</v>
      </c>
      <c r="E58" s="12">
        <v>0.48499999999999999</v>
      </c>
      <c r="F58" s="21">
        <v>59</v>
      </c>
      <c r="G58" s="12">
        <v>0.46500000000000002</v>
      </c>
      <c r="H58" s="21">
        <v>68</v>
      </c>
      <c r="I58" s="12">
        <v>0.45</v>
      </c>
      <c r="J58" s="18">
        <v>59</v>
      </c>
      <c r="K58" s="12">
        <v>0.438</v>
      </c>
      <c r="L58" s="18">
        <v>56</v>
      </c>
      <c r="M58" s="12">
        <v>0.439</v>
      </c>
      <c r="N58" s="28">
        <v>31</v>
      </c>
      <c r="O58" s="12">
        <v>0.64900000000000002</v>
      </c>
      <c r="P58" s="30">
        <v>13</v>
      </c>
      <c r="R58" s="30"/>
      <c r="T58" s="30"/>
      <c r="V58" s="30"/>
      <c r="X58" s="30"/>
    </row>
    <row r="59" spans="1:25" x14ac:dyDescent="0.35">
      <c r="D59" s="21">
        <v>45</v>
      </c>
      <c r="E59" s="12">
        <v>0.437</v>
      </c>
      <c r="F59" s="18">
        <v>60</v>
      </c>
      <c r="G59" s="12">
        <v>0.45800000000000002</v>
      </c>
      <c r="H59" s="18">
        <v>71</v>
      </c>
      <c r="I59" s="12">
        <v>0.441</v>
      </c>
      <c r="J59" s="18">
        <v>60</v>
      </c>
      <c r="K59" s="12">
        <v>0.47299999999999998</v>
      </c>
      <c r="L59" s="18">
        <v>57</v>
      </c>
      <c r="M59" s="12">
        <v>0.437</v>
      </c>
      <c r="N59" s="28">
        <v>32</v>
      </c>
      <c r="O59" s="12">
        <v>0.64200000000000002</v>
      </c>
    </row>
    <row r="60" spans="1:25" s="5" customFormat="1" x14ac:dyDescent="0.35">
      <c r="E60" s="11"/>
      <c r="F60" s="6">
        <v>61</v>
      </c>
      <c r="G60" s="11">
        <v>0.49199999999999999</v>
      </c>
      <c r="H60" s="6">
        <v>72</v>
      </c>
      <c r="I60" s="11">
        <v>0.49299999999999999</v>
      </c>
      <c r="K60" s="11"/>
      <c r="L60" s="6">
        <v>58</v>
      </c>
      <c r="M60" s="11">
        <v>0.44900000000000001</v>
      </c>
      <c r="O60" s="11"/>
      <c r="Q60" s="11"/>
      <c r="S60" s="11"/>
      <c r="U60" s="11"/>
      <c r="W60" s="11"/>
      <c r="Y60" s="11"/>
    </row>
    <row r="61" spans="1:25" x14ac:dyDescent="0.35">
      <c r="A61" s="21" t="s">
        <v>115</v>
      </c>
      <c r="C61" s="21" t="s">
        <v>21</v>
      </c>
      <c r="D61" s="21">
        <v>46</v>
      </c>
      <c r="E61" s="12">
        <v>0.439</v>
      </c>
      <c r="F61" s="18">
        <v>51</v>
      </c>
      <c r="G61" s="12">
        <v>0.46</v>
      </c>
      <c r="H61" s="18">
        <v>63</v>
      </c>
      <c r="I61" s="12">
        <v>0.40300000000000002</v>
      </c>
      <c r="J61" s="29">
        <v>51</v>
      </c>
      <c r="K61" s="12">
        <v>0.45300000000000001</v>
      </c>
      <c r="L61" s="18">
        <v>51</v>
      </c>
      <c r="M61" s="12">
        <v>0.45100000000000001</v>
      </c>
      <c r="N61" s="28"/>
      <c r="P61" s="31"/>
      <c r="R61" s="28"/>
      <c r="T61" s="28"/>
      <c r="V61" s="30"/>
      <c r="X61" s="30"/>
    </row>
    <row r="62" spans="1:25" x14ac:dyDescent="0.35">
      <c r="D62" s="18">
        <v>47</v>
      </c>
      <c r="E62" s="12">
        <v>0.40200000000000002</v>
      </c>
      <c r="F62" s="18">
        <v>53</v>
      </c>
      <c r="G62" s="12">
        <v>0.46400000000000002</v>
      </c>
      <c r="H62" s="18">
        <v>64</v>
      </c>
      <c r="I62" s="12">
        <v>0.439</v>
      </c>
      <c r="J62" s="29">
        <v>52</v>
      </c>
      <c r="K62" s="12">
        <v>0.44400000000000001</v>
      </c>
      <c r="L62" s="18">
        <v>52</v>
      </c>
      <c r="M62" s="12">
        <v>0.45</v>
      </c>
    </row>
    <row r="63" spans="1:25" x14ac:dyDescent="0.35">
      <c r="F63" s="18">
        <v>55</v>
      </c>
      <c r="G63" s="12">
        <v>0.45600000000000002</v>
      </c>
      <c r="H63" s="18"/>
      <c r="J63" s="29">
        <v>55</v>
      </c>
      <c r="K63" s="12">
        <v>0.46700000000000003</v>
      </c>
      <c r="L63" s="18">
        <v>55</v>
      </c>
      <c r="M63" s="12">
        <v>0.45700000000000002</v>
      </c>
    </row>
    <row r="64" spans="1:25" s="5" customFormat="1" x14ac:dyDescent="0.35">
      <c r="E64" s="11"/>
      <c r="F64" s="6">
        <v>57</v>
      </c>
      <c r="G64" s="11">
        <v>0.44500000000000001</v>
      </c>
      <c r="H64" s="6"/>
      <c r="I64" s="11"/>
      <c r="K64" s="11"/>
      <c r="M64" s="11"/>
      <c r="O64" s="11"/>
      <c r="Q64" s="11"/>
      <c r="S64" s="11"/>
      <c r="U64" s="11"/>
      <c r="W64" s="11"/>
      <c r="Y64" s="11"/>
    </row>
    <row r="65" spans="1:25" x14ac:dyDescent="0.35">
      <c r="A65" s="21" t="s">
        <v>116</v>
      </c>
      <c r="C65" s="21" t="s">
        <v>22</v>
      </c>
      <c r="D65" s="18">
        <v>50</v>
      </c>
      <c r="E65" s="12">
        <v>0.39100000000000001</v>
      </c>
      <c r="F65" s="18">
        <v>48</v>
      </c>
      <c r="G65" s="12">
        <v>0.45700000000000002</v>
      </c>
      <c r="H65" s="18">
        <v>59</v>
      </c>
      <c r="I65" s="12">
        <v>0.434</v>
      </c>
      <c r="J65" s="18">
        <v>45</v>
      </c>
      <c r="K65" s="12">
        <v>0.39600000000000002</v>
      </c>
      <c r="L65" s="30">
        <v>49</v>
      </c>
      <c r="N65" s="30"/>
      <c r="P65" s="30"/>
      <c r="R65" s="30"/>
      <c r="T65" s="30"/>
      <c r="V65" s="30"/>
      <c r="X65" s="30"/>
    </row>
    <row r="66" spans="1:25" x14ac:dyDescent="0.35">
      <c r="F66" s="18">
        <v>49</v>
      </c>
      <c r="G66" s="12">
        <v>0.45600000000000002</v>
      </c>
      <c r="H66" s="18">
        <v>60</v>
      </c>
      <c r="I66" s="12">
        <v>0.48299999999999998</v>
      </c>
      <c r="J66" s="18">
        <v>47</v>
      </c>
      <c r="K66" s="12">
        <v>0.38300000000000001</v>
      </c>
    </row>
    <row r="67" spans="1:25" x14ac:dyDescent="0.35">
      <c r="H67" s="18">
        <v>61</v>
      </c>
      <c r="I67" s="12">
        <v>0.46</v>
      </c>
      <c r="J67" s="18">
        <v>49</v>
      </c>
      <c r="K67" s="12">
        <v>0.44600000000000001</v>
      </c>
    </row>
    <row r="68" spans="1:25" s="5" customFormat="1" x14ac:dyDescent="0.35">
      <c r="E68" s="11"/>
      <c r="G68" s="11"/>
      <c r="H68" s="6">
        <v>62</v>
      </c>
      <c r="I68" s="11">
        <v>0.44800000000000001</v>
      </c>
      <c r="K68" s="11"/>
      <c r="M68" s="11"/>
      <c r="O68" s="11"/>
      <c r="Q68" s="11"/>
      <c r="S68" s="11"/>
      <c r="U68" s="11"/>
      <c r="W68" s="11"/>
      <c r="Y68" s="11"/>
    </row>
    <row r="69" spans="1:25" x14ac:dyDescent="0.35">
      <c r="A69" s="21" t="s">
        <v>117</v>
      </c>
      <c r="C69" s="21" t="s">
        <v>23</v>
      </c>
      <c r="D69" s="21">
        <v>51</v>
      </c>
      <c r="E69" s="12">
        <v>0.434</v>
      </c>
      <c r="F69" s="18">
        <v>43</v>
      </c>
      <c r="G69" s="12">
        <v>0.47</v>
      </c>
      <c r="H69" s="18">
        <v>55</v>
      </c>
      <c r="I69" s="12">
        <v>0.48299999999999998</v>
      </c>
      <c r="J69" s="18">
        <v>42</v>
      </c>
      <c r="K69" s="12">
        <v>0.39200000000000002</v>
      </c>
      <c r="L69" s="21">
        <v>46</v>
      </c>
      <c r="M69" s="12">
        <v>0.42199999999999999</v>
      </c>
      <c r="N69" s="28">
        <v>27</v>
      </c>
      <c r="P69" s="30">
        <v>12</v>
      </c>
      <c r="R69" s="30"/>
      <c r="T69" s="30"/>
      <c r="V69" s="30"/>
      <c r="X69" s="30"/>
    </row>
    <row r="70" spans="1:25" x14ac:dyDescent="0.35">
      <c r="D70" s="21">
        <v>52</v>
      </c>
      <c r="E70" s="12">
        <v>0.433</v>
      </c>
      <c r="F70" s="18">
        <v>44</v>
      </c>
      <c r="G70" s="12">
        <v>0.46400000000000002</v>
      </c>
      <c r="H70" s="18">
        <v>57</v>
      </c>
      <c r="I70" s="12">
        <v>0.47299999999999998</v>
      </c>
      <c r="J70" s="18">
        <v>43</v>
      </c>
      <c r="K70" s="12">
        <v>0.39900000000000002</v>
      </c>
      <c r="L70" s="21">
        <v>47</v>
      </c>
      <c r="M70" s="12">
        <v>0.41199999999999998</v>
      </c>
      <c r="N70" s="28">
        <v>28</v>
      </c>
    </row>
    <row r="71" spans="1:25" s="5" customFormat="1" x14ac:dyDescent="0.35">
      <c r="E71" s="11"/>
      <c r="F71" s="6">
        <v>46</v>
      </c>
      <c r="G71" s="11">
        <v>0.47199999999999998</v>
      </c>
      <c r="H71" s="6">
        <v>58</v>
      </c>
      <c r="I71" s="11">
        <v>0.46700000000000003</v>
      </c>
      <c r="J71" s="6">
        <v>44</v>
      </c>
      <c r="K71" s="11">
        <v>0.39800000000000002</v>
      </c>
      <c r="L71" s="5">
        <v>48</v>
      </c>
      <c r="M71" s="11">
        <v>0.39400000000000002</v>
      </c>
      <c r="O71" s="11"/>
      <c r="Q71" s="11"/>
      <c r="S71" s="11"/>
      <c r="U71" s="11"/>
      <c r="W71" s="11"/>
      <c r="Y71" s="11"/>
    </row>
    <row r="72" spans="1:25" x14ac:dyDescent="0.35">
      <c r="A72" s="21" t="s">
        <v>118</v>
      </c>
      <c r="C72" s="21" t="s">
        <v>24</v>
      </c>
      <c r="D72" s="21">
        <v>54</v>
      </c>
      <c r="E72" s="12">
        <v>0.437</v>
      </c>
      <c r="F72" s="18">
        <v>42</v>
      </c>
      <c r="G72" s="12">
        <v>0.47699999999999998</v>
      </c>
      <c r="H72" s="18">
        <v>51</v>
      </c>
      <c r="I72" s="12">
        <v>0.45700000000000002</v>
      </c>
      <c r="J72" s="18">
        <v>40</v>
      </c>
      <c r="K72" s="12">
        <v>0.40100000000000002</v>
      </c>
      <c r="L72" s="18">
        <v>43</v>
      </c>
      <c r="M72" s="12">
        <v>0.38600000000000001</v>
      </c>
      <c r="N72" s="28">
        <v>25</v>
      </c>
      <c r="P72" s="30">
        <v>11</v>
      </c>
      <c r="R72" s="30"/>
      <c r="T72" s="30"/>
      <c r="V72" s="30"/>
      <c r="X72" s="30"/>
    </row>
    <row r="73" spans="1:25" x14ac:dyDescent="0.35">
      <c r="D73" s="18">
        <v>55</v>
      </c>
      <c r="E73" s="12">
        <v>0.436</v>
      </c>
      <c r="H73" s="18">
        <v>52</v>
      </c>
      <c r="I73" s="12">
        <v>0.42099999999999999</v>
      </c>
      <c r="J73" s="18">
        <v>41</v>
      </c>
      <c r="K73" s="12">
        <v>0.41699999999999998</v>
      </c>
      <c r="L73" s="18">
        <v>44</v>
      </c>
      <c r="M73" s="12">
        <v>0.42599999999999999</v>
      </c>
      <c r="N73" s="28">
        <v>26</v>
      </c>
    </row>
    <row r="74" spans="1:25" s="5" customFormat="1" x14ac:dyDescent="0.35">
      <c r="E74" s="11"/>
      <c r="G74" s="11"/>
      <c r="H74" s="6">
        <v>53</v>
      </c>
      <c r="I74" s="11">
        <v>0.442</v>
      </c>
      <c r="K74" s="11"/>
      <c r="L74" s="6">
        <v>45</v>
      </c>
      <c r="M74" s="11">
        <v>0.41699999999999998</v>
      </c>
      <c r="O74" s="11"/>
      <c r="Q74" s="11"/>
      <c r="S74" s="11"/>
      <c r="U74" s="11"/>
      <c r="W74" s="11"/>
      <c r="Y74" s="11"/>
    </row>
    <row r="75" spans="1:25" x14ac:dyDescent="0.35">
      <c r="A75" s="21" t="s">
        <v>119</v>
      </c>
      <c r="C75" s="21" t="s">
        <v>25</v>
      </c>
      <c r="D75" s="21">
        <v>98</v>
      </c>
      <c r="E75" s="12">
        <v>0.38800000000000001</v>
      </c>
      <c r="F75" s="21">
        <v>12</v>
      </c>
      <c r="G75" s="12">
        <v>0.505</v>
      </c>
      <c r="H75" s="18">
        <v>6</v>
      </c>
      <c r="I75" s="12">
        <v>0.58699999999999997</v>
      </c>
      <c r="J75" s="21">
        <v>18</v>
      </c>
      <c r="K75" s="12">
        <v>0.59</v>
      </c>
      <c r="L75" s="18">
        <v>21</v>
      </c>
      <c r="M75" s="12">
        <v>0.628</v>
      </c>
      <c r="N75" s="21">
        <v>8</v>
      </c>
      <c r="O75" s="12">
        <v>0.67400000000000004</v>
      </c>
      <c r="P75" s="21">
        <v>5</v>
      </c>
      <c r="Q75" s="12">
        <v>0.627</v>
      </c>
      <c r="R75" s="30">
        <v>19</v>
      </c>
      <c r="S75" s="37">
        <v>0.57299999999999995</v>
      </c>
      <c r="T75" s="30">
        <v>45</v>
      </c>
      <c r="U75" s="37">
        <v>0.66600000000000004</v>
      </c>
      <c r="V75" s="30"/>
      <c r="X75" s="30"/>
    </row>
    <row r="76" spans="1:25" x14ac:dyDescent="0.35">
      <c r="D76" s="21">
        <v>99</v>
      </c>
      <c r="E76" s="12">
        <v>0.41799999999999998</v>
      </c>
      <c r="F76" s="21">
        <v>14</v>
      </c>
      <c r="G76" s="12">
        <v>0.51400000000000001</v>
      </c>
      <c r="H76" s="18">
        <v>7</v>
      </c>
      <c r="I76" s="12">
        <v>0.623</v>
      </c>
      <c r="J76" s="18">
        <v>19</v>
      </c>
      <c r="K76" s="12">
        <v>0.61099999999999999</v>
      </c>
      <c r="L76" s="18">
        <v>22</v>
      </c>
      <c r="M76" s="12">
        <v>0.67400000000000004</v>
      </c>
      <c r="N76" s="18">
        <v>9</v>
      </c>
      <c r="O76" s="12">
        <v>0.69199999999999995</v>
      </c>
      <c r="P76" s="21">
        <v>6</v>
      </c>
      <c r="Q76" s="12">
        <v>0.66100000000000003</v>
      </c>
      <c r="R76" s="30">
        <v>20</v>
      </c>
      <c r="S76" s="37">
        <v>0.56899999999999995</v>
      </c>
    </row>
    <row r="77" spans="1:25" x14ac:dyDescent="0.35">
      <c r="F77" s="21">
        <v>15</v>
      </c>
      <c r="G77" s="12">
        <v>0.50900000000000001</v>
      </c>
      <c r="H77" s="18">
        <v>10</v>
      </c>
      <c r="I77" s="12">
        <v>0.57099999999999995</v>
      </c>
      <c r="J77" s="18">
        <v>20</v>
      </c>
      <c r="K77" s="12">
        <v>0.623</v>
      </c>
      <c r="L77" s="18">
        <v>23</v>
      </c>
      <c r="M77" s="12">
        <v>0.63900000000000001</v>
      </c>
      <c r="N77" s="18">
        <v>10</v>
      </c>
      <c r="O77" s="12">
        <v>0.67900000000000005</v>
      </c>
      <c r="P77" s="21">
        <v>8</v>
      </c>
      <c r="Q77" s="12">
        <v>0.64100000000000001</v>
      </c>
    </row>
    <row r="78" spans="1:25" x14ac:dyDescent="0.35">
      <c r="N78" s="18">
        <v>11</v>
      </c>
      <c r="O78" s="12">
        <v>0.70599999999999996</v>
      </c>
      <c r="P78" s="18">
        <v>10</v>
      </c>
      <c r="Q78" s="12">
        <v>0.64500000000000002</v>
      </c>
    </row>
    <row r="79" spans="1:25" s="5" customFormat="1" x14ac:dyDescent="0.35">
      <c r="E79" s="11"/>
      <c r="G79" s="11"/>
      <c r="I79" s="11"/>
      <c r="K79" s="11"/>
      <c r="M79" s="11"/>
      <c r="N79" s="6">
        <v>12</v>
      </c>
      <c r="O79" s="11">
        <v>0.69099999999999995</v>
      </c>
      <c r="Q79" s="11"/>
      <c r="S79" s="11"/>
      <c r="U79" s="11"/>
      <c r="W79" s="11"/>
      <c r="Y79" s="11"/>
    </row>
    <row r="80" spans="1:25" x14ac:dyDescent="0.35">
      <c r="A80" s="21" t="s">
        <v>120</v>
      </c>
      <c r="B80" s="21" t="s">
        <v>3</v>
      </c>
      <c r="C80" s="21" t="s">
        <v>26</v>
      </c>
      <c r="D80" s="21">
        <v>92</v>
      </c>
      <c r="E80" s="12">
        <v>0.47199999999999998</v>
      </c>
      <c r="F80" s="18">
        <v>38</v>
      </c>
      <c r="G80" s="12">
        <v>0.49099999999999999</v>
      </c>
      <c r="H80" s="18">
        <v>41</v>
      </c>
      <c r="I80" s="12">
        <v>0.46800000000000003</v>
      </c>
      <c r="J80" s="18">
        <v>36</v>
      </c>
      <c r="K80" s="12">
        <v>0.42499999999999999</v>
      </c>
      <c r="L80" s="18">
        <v>38</v>
      </c>
      <c r="M80" s="12">
        <v>0.432</v>
      </c>
      <c r="N80" s="28">
        <v>23</v>
      </c>
      <c r="P80" s="30">
        <v>4</v>
      </c>
      <c r="R80" s="30"/>
      <c r="T80" s="30"/>
      <c r="V80" s="30"/>
      <c r="X80" s="30"/>
    </row>
    <row r="81" spans="1:25" x14ac:dyDescent="0.35">
      <c r="D81" s="18">
        <v>94</v>
      </c>
      <c r="E81" s="12">
        <v>0.42699999999999999</v>
      </c>
      <c r="F81" s="18">
        <v>39</v>
      </c>
      <c r="G81" s="12">
        <v>0.47799999999999998</v>
      </c>
      <c r="H81" s="18">
        <v>42</v>
      </c>
      <c r="I81" s="12">
        <v>0.432</v>
      </c>
      <c r="J81" s="18">
        <v>37</v>
      </c>
      <c r="K81" s="12">
        <v>0.436</v>
      </c>
      <c r="L81" s="18">
        <v>39</v>
      </c>
      <c r="M81" s="12">
        <v>0.44400000000000001</v>
      </c>
      <c r="N81" s="28">
        <v>24</v>
      </c>
    </row>
    <row r="82" spans="1:25" x14ac:dyDescent="0.35">
      <c r="F82" s="18">
        <v>40</v>
      </c>
      <c r="G82" s="12">
        <v>0.48</v>
      </c>
      <c r="H82" s="18">
        <v>43</v>
      </c>
      <c r="I82" s="12">
        <v>0.41399999999999998</v>
      </c>
      <c r="J82" s="18">
        <v>38</v>
      </c>
      <c r="K82" s="12">
        <v>0.438</v>
      </c>
      <c r="L82" s="18">
        <v>40</v>
      </c>
      <c r="M82" s="12">
        <v>0.437</v>
      </c>
    </row>
    <row r="83" spans="1:25" x14ac:dyDescent="0.35">
      <c r="F83" s="18">
        <v>41</v>
      </c>
      <c r="G83" s="12">
        <v>0.48399999999999999</v>
      </c>
      <c r="H83" s="18">
        <v>46</v>
      </c>
      <c r="I83" s="12">
        <v>0.495</v>
      </c>
      <c r="J83" s="18"/>
      <c r="L83" s="18">
        <v>41</v>
      </c>
      <c r="M83" s="12">
        <v>0.44800000000000001</v>
      </c>
    </row>
    <row r="84" spans="1:25" s="5" customFormat="1" x14ac:dyDescent="0.35">
      <c r="E84" s="11"/>
      <c r="F84" s="6"/>
      <c r="G84" s="11"/>
      <c r="H84" s="6">
        <v>47</v>
      </c>
      <c r="I84" s="11">
        <v>0.47299999999999998</v>
      </c>
      <c r="K84" s="11"/>
      <c r="M84" s="11"/>
      <c r="O84" s="11"/>
      <c r="Q84" s="11"/>
      <c r="S84" s="11"/>
      <c r="U84" s="11"/>
      <c r="W84" s="11"/>
      <c r="Y84" s="11"/>
    </row>
    <row r="85" spans="1:25" x14ac:dyDescent="0.35">
      <c r="A85" s="21" t="s">
        <v>121</v>
      </c>
      <c r="C85" s="21" t="s">
        <v>27</v>
      </c>
      <c r="D85" s="21">
        <v>87</v>
      </c>
      <c r="E85" s="12">
        <v>0.40400000000000003</v>
      </c>
      <c r="F85" s="18">
        <v>32</v>
      </c>
      <c r="G85" s="12">
        <v>0.48699999999999999</v>
      </c>
      <c r="H85" s="18">
        <v>35</v>
      </c>
      <c r="I85" s="12">
        <v>0.49299999999999999</v>
      </c>
      <c r="J85" s="18">
        <v>35</v>
      </c>
      <c r="K85" s="12">
        <v>0.42599999999999999</v>
      </c>
      <c r="L85" s="18">
        <v>100</v>
      </c>
      <c r="M85" s="37">
        <v>0.40300000000000002</v>
      </c>
      <c r="N85" s="28">
        <v>21</v>
      </c>
      <c r="P85" s="30">
        <v>3</v>
      </c>
      <c r="R85" s="30"/>
      <c r="T85" s="30"/>
      <c r="V85" s="30"/>
      <c r="X85" s="30"/>
    </row>
    <row r="86" spans="1:25" x14ac:dyDescent="0.35">
      <c r="D86" s="18">
        <v>85</v>
      </c>
      <c r="E86" s="12">
        <v>0.41699999999999998</v>
      </c>
      <c r="F86" s="18">
        <v>33</v>
      </c>
      <c r="G86" s="12">
        <v>0.435</v>
      </c>
      <c r="H86" s="18">
        <v>36</v>
      </c>
      <c r="I86" s="12">
        <v>0.48</v>
      </c>
      <c r="L86" s="18">
        <v>101</v>
      </c>
      <c r="M86" s="37">
        <v>0.36499999999999999</v>
      </c>
      <c r="N86" s="28">
        <v>22</v>
      </c>
    </row>
    <row r="87" spans="1:25" x14ac:dyDescent="0.35">
      <c r="F87" s="18">
        <v>34</v>
      </c>
      <c r="G87" s="12">
        <v>0.50800000000000001</v>
      </c>
      <c r="H87" s="18">
        <v>37</v>
      </c>
      <c r="I87" s="12">
        <v>0.47399999999999998</v>
      </c>
      <c r="L87" s="18">
        <v>102</v>
      </c>
      <c r="M87" s="37">
        <v>0.39</v>
      </c>
    </row>
    <row r="88" spans="1:25" x14ac:dyDescent="0.35">
      <c r="H88" s="18">
        <v>39</v>
      </c>
      <c r="I88" s="12">
        <v>0.48099999999999998</v>
      </c>
    </row>
    <row r="89" spans="1:25" s="5" customFormat="1" x14ac:dyDescent="0.35">
      <c r="E89" s="11"/>
      <c r="G89" s="11"/>
      <c r="H89" s="6">
        <v>40</v>
      </c>
      <c r="I89" s="11">
        <v>0.50800000000000001</v>
      </c>
      <c r="K89" s="11"/>
      <c r="M89" s="11"/>
      <c r="O89" s="11"/>
      <c r="Q89" s="11"/>
      <c r="S89" s="11"/>
      <c r="U89" s="11"/>
      <c r="W89" s="11"/>
      <c r="Y89" s="11"/>
    </row>
    <row r="90" spans="1:25" x14ac:dyDescent="0.35">
      <c r="A90" s="21" t="s">
        <v>122</v>
      </c>
      <c r="C90" s="21" t="s">
        <v>28</v>
      </c>
      <c r="D90" s="21">
        <v>80</v>
      </c>
      <c r="E90" s="12">
        <v>0.42299999999999999</v>
      </c>
      <c r="F90" s="18">
        <v>28</v>
      </c>
      <c r="G90" s="12">
        <v>0.47199999999999998</v>
      </c>
      <c r="H90" s="18">
        <v>25</v>
      </c>
      <c r="I90" s="12">
        <v>0.50700000000000001</v>
      </c>
      <c r="J90" s="21">
        <v>30</v>
      </c>
      <c r="K90" s="12">
        <v>0.499</v>
      </c>
      <c r="L90" s="18">
        <v>34</v>
      </c>
      <c r="M90" s="12">
        <v>0.48499999999999999</v>
      </c>
      <c r="N90" s="21">
        <v>16</v>
      </c>
      <c r="O90" s="12">
        <v>0.40400000000000003</v>
      </c>
      <c r="P90" s="30">
        <v>2</v>
      </c>
      <c r="Q90" s="12">
        <v>0.46899999999999997</v>
      </c>
      <c r="R90" s="30"/>
      <c r="T90" s="30"/>
      <c r="V90" s="30"/>
      <c r="X90" s="30"/>
    </row>
    <row r="91" spans="1:25" x14ac:dyDescent="0.35">
      <c r="D91" s="18">
        <v>82</v>
      </c>
      <c r="E91" s="12">
        <v>0.438</v>
      </c>
      <c r="F91" s="18">
        <v>29</v>
      </c>
      <c r="G91" s="12">
        <v>0.48199999999999998</v>
      </c>
      <c r="H91" s="18">
        <v>26</v>
      </c>
      <c r="I91" s="12">
        <v>0.51100000000000001</v>
      </c>
      <c r="J91" s="21">
        <v>32</v>
      </c>
      <c r="K91" s="12">
        <v>0.46800000000000003</v>
      </c>
      <c r="L91" s="18">
        <v>37</v>
      </c>
      <c r="M91" s="12">
        <v>0.47299999999999998</v>
      </c>
      <c r="N91" s="21">
        <v>17</v>
      </c>
      <c r="O91" s="12">
        <v>0.41199999999999998</v>
      </c>
    </row>
    <row r="92" spans="1:25" x14ac:dyDescent="0.35">
      <c r="H92" s="18">
        <v>30</v>
      </c>
      <c r="I92" s="12">
        <v>0.48699999999999999</v>
      </c>
      <c r="J92" s="21">
        <v>34</v>
      </c>
      <c r="K92" s="12">
        <v>0.48199999999999998</v>
      </c>
      <c r="N92" s="21">
        <v>18</v>
      </c>
      <c r="O92" s="12">
        <v>0.41699999999999998</v>
      </c>
    </row>
    <row r="93" spans="1:25" s="5" customFormat="1" x14ac:dyDescent="0.35">
      <c r="E93" s="11"/>
      <c r="G93" s="11"/>
      <c r="H93" s="6">
        <v>31</v>
      </c>
      <c r="I93" s="11">
        <v>0.46500000000000002</v>
      </c>
      <c r="K93" s="11"/>
      <c r="M93" s="11"/>
      <c r="N93" s="6">
        <v>20</v>
      </c>
      <c r="O93" s="11">
        <v>0.42</v>
      </c>
      <c r="Q93" s="11"/>
      <c r="S93" s="11"/>
      <c r="U93" s="11"/>
      <c r="W93" s="11"/>
      <c r="Y93" s="11"/>
    </row>
    <row r="94" spans="1:25" x14ac:dyDescent="0.35">
      <c r="A94" s="21" t="s">
        <v>123</v>
      </c>
      <c r="C94" s="21" t="s">
        <v>29</v>
      </c>
      <c r="D94" s="21">
        <v>79</v>
      </c>
      <c r="E94" s="12">
        <v>0.436</v>
      </c>
      <c r="F94" s="21">
        <v>24</v>
      </c>
      <c r="G94" s="12">
        <v>0.443</v>
      </c>
      <c r="H94" s="18">
        <v>17</v>
      </c>
      <c r="I94" s="12">
        <v>0.48799999999999999</v>
      </c>
      <c r="J94" s="18">
        <v>24</v>
      </c>
      <c r="K94" s="12">
        <v>0.48799999999999999</v>
      </c>
      <c r="L94" s="21">
        <v>29</v>
      </c>
      <c r="M94" s="12">
        <v>0.42399999999999999</v>
      </c>
      <c r="N94" s="28">
        <v>13</v>
      </c>
      <c r="P94" s="30">
        <v>1</v>
      </c>
      <c r="R94" s="30"/>
      <c r="T94" s="30"/>
      <c r="V94" s="30"/>
      <c r="X94" s="30"/>
    </row>
    <row r="95" spans="1:25" x14ac:dyDescent="0.35">
      <c r="F95" s="18">
        <v>25</v>
      </c>
      <c r="G95" s="12">
        <v>0.46</v>
      </c>
      <c r="H95" s="18">
        <v>22</v>
      </c>
      <c r="I95" s="12">
        <v>0.503</v>
      </c>
      <c r="J95" s="18">
        <v>27</v>
      </c>
      <c r="K95" s="12">
        <v>0.47399999999999998</v>
      </c>
      <c r="L95" s="18">
        <v>30</v>
      </c>
      <c r="M95" s="12">
        <v>0.41</v>
      </c>
      <c r="N95" s="28">
        <v>14</v>
      </c>
    </row>
    <row r="96" spans="1:25" x14ac:dyDescent="0.35">
      <c r="F96" s="18">
        <v>27</v>
      </c>
      <c r="G96" s="12">
        <v>0.47099999999999997</v>
      </c>
      <c r="H96" s="18">
        <v>24</v>
      </c>
      <c r="I96" s="12">
        <v>0.497</v>
      </c>
      <c r="J96" s="18">
        <v>29</v>
      </c>
      <c r="K96" s="12">
        <v>0.49199999999999999</v>
      </c>
      <c r="L96" s="18">
        <v>31</v>
      </c>
      <c r="M96" s="12">
        <v>0.38800000000000001</v>
      </c>
    </row>
    <row r="97" spans="1:25" s="5" customFormat="1" x14ac:dyDescent="0.35">
      <c r="E97" s="11"/>
      <c r="G97" s="11"/>
      <c r="I97" s="11"/>
      <c r="K97" s="11"/>
      <c r="L97" s="6">
        <v>33</v>
      </c>
      <c r="M97" s="11">
        <v>0.42399999999999999</v>
      </c>
      <c r="O97" s="11"/>
      <c r="Q97" s="11"/>
      <c r="S97" s="11"/>
      <c r="U97" s="11"/>
      <c r="W97" s="11"/>
      <c r="Y97" s="11"/>
    </row>
    <row r="98" spans="1:25" x14ac:dyDescent="0.35">
      <c r="A98" s="21" t="s">
        <v>124</v>
      </c>
      <c r="C98" s="21" t="s">
        <v>30</v>
      </c>
      <c r="D98" s="21">
        <v>70</v>
      </c>
      <c r="E98" s="12">
        <v>0.46300000000000002</v>
      </c>
      <c r="F98" s="18">
        <v>19</v>
      </c>
      <c r="G98" s="12">
        <v>0.50600000000000001</v>
      </c>
      <c r="H98" s="18">
        <v>12</v>
      </c>
      <c r="I98" s="12">
        <v>0.52300000000000002</v>
      </c>
      <c r="J98" s="18">
        <v>22</v>
      </c>
      <c r="K98" s="12">
        <v>0.505</v>
      </c>
      <c r="L98" s="18">
        <v>24</v>
      </c>
      <c r="M98" s="12">
        <v>0.48799999999999999</v>
      </c>
      <c r="N98" s="28"/>
      <c r="P98" s="28"/>
      <c r="R98" s="30"/>
      <c r="T98" s="30"/>
      <c r="V98" s="30"/>
      <c r="X98" s="30"/>
    </row>
    <row r="99" spans="1:25" x14ac:dyDescent="0.35">
      <c r="D99" s="21">
        <v>73</v>
      </c>
      <c r="E99" s="12">
        <v>0.45400000000000001</v>
      </c>
      <c r="F99" s="18">
        <v>20</v>
      </c>
      <c r="G99" s="12">
        <v>0.49399999999999999</v>
      </c>
      <c r="H99" s="18">
        <v>14</v>
      </c>
      <c r="I99" s="12">
        <v>0.51100000000000001</v>
      </c>
      <c r="J99" s="18">
        <v>23</v>
      </c>
      <c r="K99" s="12">
        <v>0.49199999999999999</v>
      </c>
      <c r="L99" s="18">
        <v>25</v>
      </c>
      <c r="M99" s="12">
        <v>0.46200000000000002</v>
      </c>
    </row>
    <row r="100" spans="1:25" x14ac:dyDescent="0.35">
      <c r="F100" s="18">
        <v>21</v>
      </c>
      <c r="G100" s="12">
        <v>0.45100000000000001</v>
      </c>
      <c r="H100" s="18">
        <v>15</v>
      </c>
      <c r="I100" s="12">
        <v>0.503</v>
      </c>
      <c r="L100" s="18">
        <v>26</v>
      </c>
      <c r="M100" s="12">
        <v>0.46700000000000003</v>
      </c>
    </row>
    <row r="101" spans="1:25" x14ac:dyDescent="0.35">
      <c r="F101" s="18">
        <v>22</v>
      </c>
      <c r="G101" s="12">
        <v>0.46700000000000003</v>
      </c>
      <c r="H101" s="18">
        <v>16</v>
      </c>
      <c r="I101" s="12">
        <v>0.497</v>
      </c>
      <c r="L101" s="18">
        <v>27</v>
      </c>
      <c r="M101" s="12">
        <v>0.46700000000000003</v>
      </c>
    </row>
    <row r="102" spans="1:25" s="5" customFormat="1" x14ac:dyDescent="0.35">
      <c r="E102" s="11"/>
      <c r="F102" s="6"/>
      <c r="G102" s="11"/>
      <c r="H102" s="6"/>
      <c r="I102" s="11"/>
      <c r="K102" s="11"/>
      <c r="L102" s="6">
        <v>28</v>
      </c>
      <c r="M102" s="11">
        <v>0.48299999999999998</v>
      </c>
      <c r="O102" s="11"/>
      <c r="Q102" s="11"/>
      <c r="S102" s="11"/>
      <c r="U102" s="11"/>
      <c r="W102" s="11"/>
      <c r="Y102" s="11"/>
    </row>
    <row r="103" spans="1:25" s="33" customFormat="1" x14ac:dyDescent="0.35">
      <c r="A103" s="33" t="s">
        <v>125</v>
      </c>
      <c r="C103" s="33" t="s">
        <v>31</v>
      </c>
      <c r="D103" s="33">
        <v>61</v>
      </c>
      <c r="E103" s="34">
        <v>0.40899999999999997</v>
      </c>
      <c r="F103" s="35"/>
      <c r="G103" s="34"/>
      <c r="H103" s="35"/>
      <c r="I103" s="34"/>
      <c r="J103" s="36"/>
      <c r="K103" s="34"/>
      <c r="L103" s="36"/>
      <c r="M103" s="34"/>
      <c r="N103" s="36"/>
      <c r="O103" s="34"/>
      <c r="P103" s="36"/>
      <c r="Q103" s="34"/>
      <c r="R103" s="36"/>
      <c r="S103" s="34"/>
      <c r="T103" s="36"/>
      <c r="U103" s="34"/>
      <c r="V103" s="36"/>
      <c r="W103" s="34"/>
      <c r="X103" s="36"/>
      <c r="Y103" s="3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70"/>
  <sheetViews>
    <sheetView zoomScale="87" zoomScaleNormal="87" workbookViewId="0">
      <selection activeCell="P6" sqref="P6"/>
    </sheetView>
  </sheetViews>
  <sheetFormatPr defaultRowHeight="14.5" x14ac:dyDescent="0.35"/>
  <cols>
    <col min="1" max="1" width="9.1796875" style="2" bestFit="1" customWidth="1"/>
    <col min="2" max="2" width="10.453125" style="2" bestFit="1" customWidth="1"/>
    <col min="3" max="10" width="4.453125" bestFit="1" customWidth="1"/>
    <col min="11" max="11" width="5.54296875" bestFit="1" customWidth="1"/>
    <col min="12" max="23" width="4.54296875" bestFit="1" customWidth="1"/>
    <col min="24" max="25" width="4.453125" bestFit="1" customWidth="1"/>
    <col min="26" max="30" width="4.54296875" bestFit="1" customWidth="1"/>
    <col min="31" max="31" width="4.6328125" bestFit="1" customWidth="1"/>
    <col min="32" max="33" width="4.54296875" bestFit="1" customWidth="1"/>
  </cols>
  <sheetData>
    <row r="1" spans="1:2" x14ac:dyDescent="0.35">
      <c r="A1" s="2" t="s">
        <v>156</v>
      </c>
      <c r="B1" s="2" t="s">
        <v>171</v>
      </c>
    </row>
    <row r="2" spans="1:2" x14ac:dyDescent="0.35">
      <c r="A2" s="18">
        <v>0</v>
      </c>
      <c r="B2" s="55">
        <v>0.64643495043214538</v>
      </c>
    </row>
    <row r="3" spans="1:2" x14ac:dyDescent="0.35">
      <c r="A3" s="18">
        <v>0</v>
      </c>
      <c r="B3" s="55">
        <v>0.84176470588235297</v>
      </c>
    </row>
    <row r="4" spans="1:2" x14ac:dyDescent="0.35">
      <c r="A4" s="18">
        <v>0</v>
      </c>
      <c r="B4" s="55">
        <v>1</v>
      </c>
    </row>
    <row r="5" spans="1:2" x14ac:dyDescent="0.35">
      <c r="A5" s="18">
        <v>0</v>
      </c>
      <c r="B5" s="55">
        <v>0.48987854251012147</v>
      </c>
    </row>
    <row r="6" spans="1:2" x14ac:dyDescent="0.35">
      <c r="A6" s="18">
        <v>0</v>
      </c>
      <c r="B6" s="55">
        <v>0.8292682926829269</v>
      </c>
    </row>
    <row r="7" spans="1:2" x14ac:dyDescent="0.35">
      <c r="A7" s="18">
        <v>0</v>
      </c>
      <c r="B7" s="55">
        <v>0.75558510638297871</v>
      </c>
    </row>
    <row r="8" spans="1:2" x14ac:dyDescent="0.35">
      <c r="A8" s="18">
        <v>0</v>
      </c>
      <c r="B8" s="55">
        <v>0.88636363636363635</v>
      </c>
    </row>
    <row r="9" spans="1:2" x14ac:dyDescent="0.35">
      <c r="A9" s="18">
        <v>0</v>
      </c>
      <c r="B9" s="55">
        <v>0.5042819499341239</v>
      </c>
    </row>
    <row r="10" spans="1:2" x14ac:dyDescent="0.35">
      <c r="A10" s="18">
        <v>0</v>
      </c>
      <c r="B10" s="55">
        <v>0.79002192982456143</v>
      </c>
    </row>
    <row r="11" spans="1:2" x14ac:dyDescent="0.35">
      <c r="A11" s="18">
        <v>0</v>
      </c>
      <c r="B11" s="55">
        <v>7.1428571428571425E-2</v>
      </c>
    </row>
    <row r="12" spans="1:2" x14ac:dyDescent="0.35">
      <c r="A12" s="18">
        <v>0</v>
      </c>
      <c r="B12" s="55">
        <v>0.81818181818181823</v>
      </c>
    </row>
    <row r="13" spans="1:2" x14ac:dyDescent="0.35">
      <c r="A13" s="18">
        <v>0</v>
      </c>
      <c r="B13" s="55">
        <v>0.74125494071146247</v>
      </c>
    </row>
    <row r="14" spans="1:2" x14ac:dyDescent="0.35">
      <c r="A14" s="18">
        <v>0.2</v>
      </c>
      <c r="B14" s="55">
        <v>0.78688524590163933</v>
      </c>
    </row>
    <row r="15" spans="1:2" x14ac:dyDescent="0.35">
      <c r="A15" s="18">
        <v>0.2</v>
      </c>
      <c r="B15" s="55">
        <v>0.63956043956043951</v>
      </c>
    </row>
    <row r="16" spans="1:2" x14ac:dyDescent="0.35">
      <c r="A16" s="18">
        <v>0.2</v>
      </c>
      <c r="B16" s="55">
        <v>1</v>
      </c>
    </row>
    <row r="17" spans="1:2" x14ac:dyDescent="0.35">
      <c r="A17" s="18">
        <v>0.2</v>
      </c>
      <c r="B17" s="55">
        <v>0.16666666666666666</v>
      </c>
    </row>
    <row r="18" spans="1:2" x14ac:dyDescent="0.35">
      <c r="A18" s="18">
        <v>0.2</v>
      </c>
      <c r="B18" s="55">
        <v>0</v>
      </c>
    </row>
    <row r="19" spans="1:2" x14ac:dyDescent="0.35">
      <c r="A19" s="18">
        <v>0.2</v>
      </c>
      <c r="B19" s="55">
        <v>0.4595588235294118</v>
      </c>
    </row>
    <row r="20" spans="1:2" x14ac:dyDescent="0.35">
      <c r="A20" s="18">
        <v>0.2</v>
      </c>
      <c r="B20" s="55">
        <v>0.17105263157894737</v>
      </c>
    </row>
    <row r="21" spans="1:2" x14ac:dyDescent="0.35">
      <c r="A21" s="18">
        <v>0.2</v>
      </c>
      <c r="B21" s="55">
        <v>0.13</v>
      </c>
    </row>
    <row r="22" spans="1:2" x14ac:dyDescent="0.35">
      <c r="A22" s="56">
        <v>0.32</v>
      </c>
      <c r="B22" s="55">
        <v>0</v>
      </c>
    </row>
    <row r="23" spans="1:2" x14ac:dyDescent="0.35">
      <c r="A23" s="56">
        <v>0.32</v>
      </c>
      <c r="B23" s="55">
        <v>0</v>
      </c>
    </row>
    <row r="24" spans="1:2" x14ac:dyDescent="0.35">
      <c r="A24" s="56">
        <v>0.32</v>
      </c>
      <c r="B24" s="55">
        <v>0.875</v>
      </c>
    </row>
    <row r="25" spans="1:2" x14ac:dyDescent="0.35">
      <c r="A25" s="56">
        <v>0.32</v>
      </c>
      <c r="B25" s="55">
        <v>0</v>
      </c>
    </row>
    <row r="26" spans="1:2" x14ac:dyDescent="0.35">
      <c r="A26" s="56">
        <v>0.32</v>
      </c>
      <c r="B26" s="55">
        <v>0.16666666666666666</v>
      </c>
    </row>
    <row r="27" spans="1:2" x14ac:dyDescent="0.35">
      <c r="A27" s="56">
        <v>0.32</v>
      </c>
      <c r="B27" s="55">
        <v>4.7619047619047616E-2</v>
      </c>
    </row>
    <row r="28" spans="1:2" x14ac:dyDescent="0.35">
      <c r="A28" s="56">
        <v>0.32</v>
      </c>
      <c r="B28" s="55">
        <v>0.22619047619047616</v>
      </c>
    </row>
    <row r="29" spans="1:2" x14ac:dyDescent="0.35">
      <c r="A29" s="56">
        <v>0.32</v>
      </c>
      <c r="B29" s="55">
        <v>0.42857142857142855</v>
      </c>
    </row>
    <row r="30" spans="1:2" x14ac:dyDescent="0.35">
      <c r="A30" s="56">
        <v>0.32</v>
      </c>
      <c r="B30" s="55">
        <v>0.77777777777777779</v>
      </c>
    </row>
    <row r="31" spans="1:2" x14ac:dyDescent="0.35">
      <c r="A31" s="56">
        <v>0.48</v>
      </c>
      <c r="B31" s="55">
        <v>0.1</v>
      </c>
    </row>
    <row r="32" spans="1:2" x14ac:dyDescent="0.35">
      <c r="A32" s="56">
        <v>0.48</v>
      </c>
      <c r="B32" s="55">
        <v>0</v>
      </c>
    </row>
    <row r="33" spans="1:2" x14ac:dyDescent="0.35">
      <c r="A33" s="56">
        <v>0.48</v>
      </c>
      <c r="B33" s="55">
        <v>0.64</v>
      </c>
    </row>
    <row r="34" spans="1:2" x14ac:dyDescent="0.35">
      <c r="A34" s="56">
        <v>0.48</v>
      </c>
      <c r="B34" s="55">
        <v>0</v>
      </c>
    </row>
    <row r="35" spans="1:2" x14ac:dyDescent="0.35">
      <c r="A35" s="56">
        <v>0.48</v>
      </c>
      <c r="B35" s="55">
        <v>0.57954545454545447</v>
      </c>
    </row>
    <row r="36" spans="1:2" x14ac:dyDescent="0.35">
      <c r="A36" s="18">
        <v>0.72</v>
      </c>
      <c r="B36" s="55">
        <v>0</v>
      </c>
    </row>
    <row r="37" spans="1:2" x14ac:dyDescent="0.35">
      <c r="A37" s="18">
        <v>0.72</v>
      </c>
      <c r="B37" s="55">
        <v>0</v>
      </c>
    </row>
    <row r="38" spans="1:2" x14ac:dyDescent="0.35">
      <c r="A38" s="18">
        <v>0.72</v>
      </c>
      <c r="B38" s="55">
        <v>0.1388888888888889</v>
      </c>
    </row>
    <row r="39" spans="1:2" x14ac:dyDescent="0.35">
      <c r="A39" s="48">
        <v>0</v>
      </c>
      <c r="B39" s="55">
        <v>0.55582583910757288</v>
      </c>
    </row>
    <row r="40" spans="1:2" x14ac:dyDescent="0.35">
      <c r="A40" s="48">
        <v>0</v>
      </c>
      <c r="B40" s="55">
        <v>0.75368958475153169</v>
      </c>
    </row>
    <row r="41" spans="1:2" x14ac:dyDescent="0.35">
      <c r="A41" s="48">
        <v>0</v>
      </c>
      <c r="B41" s="55">
        <v>1</v>
      </c>
    </row>
    <row r="42" spans="1:2" x14ac:dyDescent="0.35">
      <c r="A42" s="48">
        <v>0</v>
      </c>
      <c r="B42" s="55">
        <v>1</v>
      </c>
    </row>
    <row r="43" spans="1:2" x14ac:dyDescent="0.35">
      <c r="A43" s="48">
        <v>0</v>
      </c>
      <c r="B43" s="55">
        <v>0.67992424242424243</v>
      </c>
    </row>
    <row r="44" spans="1:2" x14ac:dyDescent="0.35">
      <c r="A44" s="48">
        <v>0</v>
      </c>
      <c r="B44" s="55">
        <v>0.75</v>
      </c>
    </row>
    <row r="45" spans="1:2" x14ac:dyDescent="0.35">
      <c r="A45" s="48">
        <v>0</v>
      </c>
      <c r="B45" s="55">
        <v>0.55555555555555558</v>
      </c>
    </row>
    <row r="46" spans="1:2" x14ac:dyDescent="0.35">
      <c r="A46" s="57">
        <v>0.2</v>
      </c>
      <c r="B46" s="55">
        <v>0</v>
      </c>
    </row>
    <row r="47" spans="1:2" x14ac:dyDescent="0.35">
      <c r="A47" s="57">
        <v>0.2</v>
      </c>
      <c r="B47" s="55">
        <v>0.56107634543178975</v>
      </c>
    </row>
    <row r="48" spans="1:2" x14ac:dyDescent="0.35">
      <c r="A48" s="57">
        <v>0.2</v>
      </c>
      <c r="B48" s="55">
        <v>0.80952380952380953</v>
      </c>
    </row>
    <row r="49" spans="1:2" x14ac:dyDescent="0.35">
      <c r="A49" s="57">
        <v>0.2</v>
      </c>
      <c r="B49" s="55">
        <v>0.13513513513513514</v>
      </c>
    </row>
    <row r="50" spans="1:2" x14ac:dyDescent="0.35">
      <c r="A50" s="57">
        <v>0.2</v>
      </c>
      <c r="B50" s="55">
        <v>0.1891891891891892</v>
      </c>
    </row>
    <row r="51" spans="1:2" x14ac:dyDescent="0.35">
      <c r="A51" s="57">
        <v>0.2</v>
      </c>
      <c r="B51" s="55">
        <v>0.73496240601503759</v>
      </c>
    </row>
    <row r="52" spans="1:2" x14ac:dyDescent="0.35">
      <c r="A52" s="57">
        <v>0.2</v>
      </c>
      <c r="B52" s="55">
        <v>0.47058823529411764</v>
      </c>
    </row>
    <row r="53" spans="1:2" x14ac:dyDescent="0.35">
      <c r="A53" s="57">
        <v>0.2</v>
      </c>
      <c r="B53" s="55">
        <v>1</v>
      </c>
    </row>
    <row r="54" spans="1:2" x14ac:dyDescent="0.35">
      <c r="A54" s="58">
        <v>0.32</v>
      </c>
      <c r="B54" s="55">
        <v>0.16949152542372881</v>
      </c>
    </row>
    <row r="55" spans="1:2" x14ac:dyDescent="0.35">
      <c r="A55" s="58">
        <v>0.32</v>
      </c>
      <c r="B55" s="55">
        <v>0.45092433771679058</v>
      </c>
    </row>
    <row r="56" spans="1:2" x14ac:dyDescent="0.35">
      <c r="A56" s="58">
        <v>0.32</v>
      </c>
      <c r="B56" s="55">
        <v>0</v>
      </c>
    </row>
    <row r="57" spans="1:2" x14ac:dyDescent="0.35">
      <c r="A57" s="58">
        <v>0.32</v>
      </c>
      <c r="B57" s="55">
        <v>0.3888888888888889</v>
      </c>
    </row>
    <row r="58" spans="1:2" x14ac:dyDescent="0.35">
      <c r="A58" s="58">
        <v>0.32</v>
      </c>
      <c r="B58" s="55">
        <v>0.8</v>
      </c>
    </row>
    <row r="59" spans="1:2" x14ac:dyDescent="0.35">
      <c r="A59" s="58">
        <v>0.32</v>
      </c>
      <c r="B59" s="55">
        <v>0</v>
      </c>
    </row>
    <row r="60" spans="1:2" x14ac:dyDescent="0.35">
      <c r="A60" s="58">
        <v>0.32</v>
      </c>
      <c r="B60" s="55">
        <v>0.86792452830188682</v>
      </c>
    </row>
    <row r="61" spans="1:2" x14ac:dyDescent="0.35">
      <c r="A61" s="58">
        <v>0.32</v>
      </c>
      <c r="B61" s="55">
        <v>0</v>
      </c>
    </row>
    <row r="62" spans="1:2" x14ac:dyDescent="0.35">
      <c r="A62" s="58">
        <v>0.48</v>
      </c>
      <c r="B62" s="55">
        <v>0</v>
      </c>
    </row>
    <row r="63" spans="1:2" x14ac:dyDescent="0.35">
      <c r="A63" s="58">
        <v>0.48</v>
      </c>
      <c r="B63" s="55">
        <v>0</v>
      </c>
    </row>
    <row r="64" spans="1:2" x14ac:dyDescent="0.35">
      <c r="A64" s="58">
        <v>0.48</v>
      </c>
      <c r="B64" s="55">
        <v>0.27272727272727271</v>
      </c>
    </row>
    <row r="65" spans="1:2" x14ac:dyDescent="0.35">
      <c r="A65" s="58">
        <v>0.48</v>
      </c>
      <c r="B65" s="55">
        <v>0.54054054054054057</v>
      </c>
    </row>
    <row r="66" spans="1:2" x14ac:dyDescent="0.35">
      <c r="A66" s="57">
        <v>0.72</v>
      </c>
      <c r="B66" s="55">
        <v>0.125</v>
      </c>
    </row>
    <row r="67" spans="1:2" x14ac:dyDescent="0.35">
      <c r="A67" s="57">
        <v>0.72</v>
      </c>
      <c r="B67" s="55">
        <v>0</v>
      </c>
    </row>
    <row r="68" spans="1:2" x14ac:dyDescent="0.35">
      <c r="A68" s="57">
        <v>0.72</v>
      </c>
      <c r="B68" s="55">
        <v>0</v>
      </c>
    </row>
    <row r="69" spans="1:2" x14ac:dyDescent="0.35">
      <c r="A69" s="57">
        <v>0.72</v>
      </c>
      <c r="B69" s="55">
        <v>0</v>
      </c>
    </row>
    <row r="70" spans="1:2" x14ac:dyDescent="0.35">
      <c r="A70" s="57">
        <v>0.72</v>
      </c>
      <c r="B70" s="55"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45"/>
  <sheetViews>
    <sheetView workbookViewId="0">
      <selection activeCell="H16" sqref="H16"/>
    </sheetView>
  </sheetViews>
  <sheetFormatPr defaultRowHeight="14.5" x14ac:dyDescent="0.35"/>
  <sheetData>
    <row r="1" spans="1:9" x14ac:dyDescent="0.35">
      <c r="A1" t="s">
        <v>156</v>
      </c>
      <c r="B1" t="s">
        <v>164</v>
      </c>
      <c r="C1" t="s">
        <v>176</v>
      </c>
      <c r="D1" t="s">
        <v>173</v>
      </c>
      <c r="E1" t="s">
        <v>180</v>
      </c>
      <c r="G1" t="s">
        <v>173</v>
      </c>
      <c r="H1" t="s">
        <v>156</v>
      </c>
      <c r="I1" s="41" t="s">
        <v>180</v>
      </c>
    </row>
    <row r="2" spans="1:9" x14ac:dyDescent="0.35">
      <c r="A2">
        <v>0</v>
      </c>
      <c r="B2">
        <f>19+36</f>
        <v>55</v>
      </c>
      <c r="C2" t="s">
        <v>178</v>
      </c>
      <c r="D2" t="s">
        <v>177</v>
      </c>
      <c r="E2" s="40">
        <f>B10/B2</f>
        <v>0.41818181818181815</v>
      </c>
      <c r="G2">
        <v>1</v>
      </c>
      <c r="H2" s="3">
        <v>0</v>
      </c>
      <c r="I2" s="41">
        <v>0.25714285714285712</v>
      </c>
    </row>
    <row r="3" spans="1:9" x14ac:dyDescent="0.35">
      <c r="A3">
        <v>0.1</v>
      </c>
      <c r="B3">
        <f>35+31</f>
        <v>66</v>
      </c>
      <c r="C3" t="s">
        <v>178</v>
      </c>
      <c r="D3" t="s">
        <v>177</v>
      </c>
      <c r="E3" s="40">
        <f t="shared" ref="E3:E9" si="0">B11/B3</f>
        <v>0.40909090909090912</v>
      </c>
      <c r="G3">
        <v>1</v>
      </c>
      <c r="H3" s="3" t="s">
        <v>181</v>
      </c>
      <c r="I3" s="41">
        <v>0.53333333333333333</v>
      </c>
    </row>
    <row r="4" spans="1:9" x14ac:dyDescent="0.35">
      <c r="A4">
        <v>0.2</v>
      </c>
      <c r="B4">
        <f>30+23</f>
        <v>53</v>
      </c>
      <c r="C4" t="s">
        <v>178</v>
      </c>
      <c r="D4" t="s">
        <v>177</v>
      </c>
      <c r="E4" s="40">
        <f t="shared" si="0"/>
        <v>0.50943396226415094</v>
      </c>
      <c r="G4">
        <v>1</v>
      </c>
      <c r="H4" s="3" t="s">
        <v>182</v>
      </c>
      <c r="I4" s="41">
        <v>0.57692307692307687</v>
      </c>
    </row>
    <row r="5" spans="1:9" x14ac:dyDescent="0.35">
      <c r="A5">
        <v>0.32</v>
      </c>
      <c r="B5">
        <f>26+32</f>
        <v>58</v>
      </c>
      <c r="C5" t="s">
        <v>178</v>
      </c>
      <c r="D5" t="s">
        <v>177</v>
      </c>
      <c r="E5" s="40">
        <f t="shared" si="0"/>
        <v>0.58620689655172409</v>
      </c>
      <c r="G5">
        <v>1</v>
      </c>
      <c r="H5" s="3" t="s">
        <v>183</v>
      </c>
      <c r="I5" s="41">
        <v>0.63157894736842102</v>
      </c>
    </row>
    <row r="6" spans="1:9" x14ac:dyDescent="0.35">
      <c r="A6">
        <v>0.48</v>
      </c>
      <c r="B6">
        <f>19+16</f>
        <v>35</v>
      </c>
      <c r="C6" t="s">
        <v>178</v>
      </c>
      <c r="D6" t="s">
        <v>177</v>
      </c>
      <c r="E6" s="40">
        <f t="shared" si="0"/>
        <v>0.68571428571428572</v>
      </c>
      <c r="G6">
        <v>1</v>
      </c>
      <c r="H6" s="3" t="s">
        <v>184</v>
      </c>
      <c r="I6" s="41">
        <v>0.33333333333333331</v>
      </c>
    </row>
    <row r="7" spans="1:9" x14ac:dyDescent="0.35">
      <c r="A7">
        <v>0.72</v>
      </c>
      <c r="B7">
        <f>9+12</f>
        <v>21</v>
      </c>
      <c r="C7" t="s">
        <v>178</v>
      </c>
      <c r="D7" t="s">
        <v>177</v>
      </c>
      <c r="E7" s="40">
        <f t="shared" si="0"/>
        <v>0.38095238095238093</v>
      </c>
      <c r="H7" s="3" t="s">
        <v>185</v>
      </c>
      <c r="I7" s="41">
        <v>0</v>
      </c>
    </row>
    <row r="8" spans="1:9" x14ac:dyDescent="0.35">
      <c r="A8">
        <v>1.08</v>
      </c>
      <c r="B8">
        <v>1</v>
      </c>
      <c r="C8" t="s">
        <v>178</v>
      </c>
      <c r="D8" t="s">
        <v>177</v>
      </c>
      <c r="E8" s="40">
        <f t="shared" si="0"/>
        <v>1</v>
      </c>
      <c r="G8">
        <v>1</v>
      </c>
      <c r="H8" s="3" t="s">
        <v>186</v>
      </c>
      <c r="I8" s="41">
        <v>1</v>
      </c>
    </row>
    <row r="9" spans="1:9" x14ac:dyDescent="0.35">
      <c r="A9">
        <v>1.6</v>
      </c>
      <c r="B9">
        <v>2</v>
      </c>
      <c r="C9" t="s">
        <v>178</v>
      </c>
      <c r="D9" t="s">
        <v>177</v>
      </c>
      <c r="E9" s="40">
        <f t="shared" si="0"/>
        <v>1</v>
      </c>
      <c r="G9">
        <v>2</v>
      </c>
      <c r="H9" s="3">
        <v>0</v>
      </c>
      <c r="I9" s="41">
        <v>0.58064516129032262</v>
      </c>
    </row>
    <row r="10" spans="1:9" x14ac:dyDescent="0.35">
      <c r="A10">
        <v>0</v>
      </c>
      <c r="B10">
        <f>6+17</f>
        <v>23</v>
      </c>
      <c r="C10" t="s">
        <v>179</v>
      </c>
      <c r="D10" t="s">
        <v>177</v>
      </c>
      <c r="G10">
        <v>2</v>
      </c>
      <c r="H10" s="3" t="s">
        <v>181</v>
      </c>
      <c r="I10" s="41">
        <v>0.47826086956521741</v>
      </c>
    </row>
    <row r="11" spans="1:9" x14ac:dyDescent="0.35">
      <c r="A11">
        <v>0.1</v>
      </c>
      <c r="B11">
        <f>9+18</f>
        <v>27</v>
      </c>
      <c r="C11" t="s">
        <v>179</v>
      </c>
      <c r="D11" t="s">
        <v>177</v>
      </c>
      <c r="G11">
        <v>2</v>
      </c>
      <c r="H11" s="3" t="s">
        <v>182</v>
      </c>
      <c r="I11" s="41">
        <v>0.59375</v>
      </c>
    </row>
    <row r="12" spans="1:9" x14ac:dyDescent="0.35">
      <c r="A12">
        <v>0.2</v>
      </c>
      <c r="B12">
        <f>16+11</f>
        <v>27</v>
      </c>
      <c r="C12" t="s">
        <v>179</v>
      </c>
      <c r="D12" t="s">
        <v>177</v>
      </c>
      <c r="G12">
        <v>2</v>
      </c>
      <c r="H12" s="3" t="s">
        <v>183</v>
      </c>
      <c r="I12" s="41">
        <v>0.75</v>
      </c>
    </row>
    <row r="13" spans="1:9" x14ac:dyDescent="0.35">
      <c r="A13">
        <v>0.32</v>
      </c>
      <c r="B13">
        <f>15+19</f>
        <v>34</v>
      </c>
      <c r="C13" t="s">
        <v>179</v>
      </c>
      <c r="D13" t="s">
        <v>177</v>
      </c>
      <c r="G13">
        <v>2</v>
      </c>
      <c r="H13" s="3" t="s">
        <v>184</v>
      </c>
      <c r="I13" s="41">
        <v>0.41666666666666669</v>
      </c>
    </row>
    <row r="14" spans="1:9" x14ac:dyDescent="0.35">
      <c r="A14">
        <v>0.48</v>
      </c>
      <c r="B14">
        <f>12+12</f>
        <v>24</v>
      </c>
      <c r="C14" t="s">
        <v>179</v>
      </c>
      <c r="D14" t="s">
        <v>177</v>
      </c>
      <c r="G14">
        <v>2</v>
      </c>
      <c r="H14" s="3" t="s">
        <v>185</v>
      </c>
      <c r="I14" s="41">
        <v>1</v>
      </c>
    </row>
    <row r="15" spans="1:9" x14ac:dyDescent="0.35">
      <c r="A15">
        <v>0.72</v>
      </c>
      <c r="B15">
        <f>3+5</f>
        <v>8</v>
      </c>
      <c r="C15" t="s">
        <v>179</v>
      </c>
      <c r="D15" t="s">
        <v>177</v>
      </c>
      <c r="H15" s="3" t="s">
        <v>186</v>
      </c>
      <c r="I15" s="41">
        <v>0</v>
      </c>
    </row>
    <row r="16" spans="1:9" x14ac:dyDescent="0.35">
      <c r="A16">
        <v>1.08</v>
      </c>
      <c r="B16">
        <v>1</v>
      </c>
      <c r="C16" t="s">
        <v>179</v>
      </c>
      <c r="D16" t="s">
        <v>177</v>
      </c>
    </row>
    <row r="17" spans="1:5" x14ac:dyDescent="0.35">
      <c r="A17">
        <v>1.6</v>
      </c>
      <c r="B17">
        <v>2</v>
      </c>
      <c r="C17" t="s">
        <v>179</v>
      </c>
      <c r="D17" t="s">
        <v>177</v>
      </c>
    </row>
    <row r="18" spans="1:5" x14ac:dyDescent="0.35">
      <c r="A18">
        <v>0</v>
      </c>
      <c r="B18">
        <v>19</v>
      </c>
      <c r="C18" t="s">
        <v>178</v>
      </c>
      <c r="D18">
        <v>1</v>
      </c>
      <c r="E18" s="40">
        <f>B25/B18</f>
        <v>0.31578947368421051</v>
      </c>
    </row>
    <row r="19" spans="1:5" x14ac:dyDescent="0.35">
      <c r="A19">
        <v>0.1</v>
      </c>
      <c r="B19">
        <v>35</v>
      </c>
      <c r="C19" t="s">
        <v>178</v>
      </c>
      <c r="D19">
        <v>1</v>
      </c>
      <c r="E19" s="40">
        <f t="shared" ref="E19:E24" si="1">B26/B19</f>
        <v>0.25714285714285712</v>
      </c>
    </row>
    <row r="20" spans="1:5" x14ac:dyDescent="0.35">
      <c r="A20">
        <v>0.2</v>
      </c>
      <c r="B20">
        <v>30</v>
      </c>
      <c r="C20" t="s">
        <v>178</v>
      </c>
      <c r="D20">
        <v>1</v>
      </c>
      <c r="E20" s="40">
        <f t="shared" si="1"/>
        <v>0.53333333333333333</v>
      </c>
    </row>
    <row r="21" spans="1:5" x14ac:dyDescent="0.35">
      <c r="A21">
        <v>0.32</v>
      </c>
      <c r="B21">
        <v>26</v>
      </c>
      <c r="C21" t="s">
        <v>178</v>
      </c>
      <c r="D21">
        <v>1</v>
      </c>
      <c r="E21" s="40">
        <f t="shared" si="1"/>
        <v>0.57692307692307687</v>
      </c>
    </row>
    <row r="22" spans="1:5" x14ac:dyDescent="0.35">
      <c r="A22">
        <v>0.48</v>
      </c>
      <c r="B22">
        <v>19</v>
      </c>
      <c r="C22" t="s">
        <v>178</v>
      </c>
      <c r="D22">
        <v>1</v>
      </c>
      <c r="E22" s="40">
        <f t="shared" si="1"/>
        <v>0.63157894736842102</v>
      </c>
    </row>
    <row r="23" spans="1:5" x14ac:dyDescent="0.35">
      <c r="A23">
        <v>0.72</v>
      </c>
      <c r="B23">
        <v>9</v>
      </c>
      <c r="C23" t="s">
        <v>178</v>
      </c>
      <c r="D23">
        <v>1</v>
      </c>
      <c r="E23" s="40">
        <f t="shared" si="1"/>
        <v>0.33333333333333331</v>
      </c>
    </row>
    <row r="24" spans="1:5" x14ac:dyDescent="0.35">
      <c r="A24">
        <v>1.6</v>
      </c>
      <c r="B24">
        <v>2</v>
      </c>
      <c r="C24" t="s">
        <v>178</v>
      </c>
      <c r="D24">
        <v>1</v>
      </c>
      <c r="E24" s="40">
        <f t="shared" si="1"/>
        <v>1</v>
      </c>
    </row>
    <row r="25" spans="1:5" x14ac:dyDescent="0.35">
      <c r="A25">
        <v>0</v>
      </c>
      <c r="B25">
        <v>6</v>
      </c>
      <c r="C25" t="s">
        <v>179</v>
      </c>
      <c r="D25">
        <v>1</v>
      </c>
    </row>
    <row r="26" spans="1:5" x14ac:dyDescent="0.35">
      <c r="A26">
        <v>0.1</v>
      </c>
      <c r="B26">
        <v>9</v>
      </c>
      <c r="C26" t="s">
        <v>179</v>
      </c>
      <c r="D26">
        <v>1</v>
      </c>
    </row>
    <row r="27" spans="1:5" x14ac:dyDescent="0.35">
      <c r="A27">
        <v>0.2</v>
      </c>
      <c r="B27">
        <v>16</v>
      </c>
      <c r="C27" t="s">
        <v>179</v>
      </c>
      <c r="D27">
        <v>1</v>
      </c>
    </row>
    <row r="28" spans="1:5" x14ac:dyDescent="0.35">
      <c r="A28">
        <v>0.32</v>
      </c>
      <c r="B28">
        <v>15</v>
      </c>
      <c r="C28" t="s">
        <v>179</v>
      </c>
      <c r="D28">
        <v>1</v>
      </c>
    </row>
    <row r="29" spans="1:5" x14ac:dyDescent="0.35">
      <c r="A29">
        <v>0.48</v>
      </c>
      <c r="B29">
        <v>12</v>
      </c>
      <c r="C29" t="s">
        <v>179</v>
      </c>
      <c r="D29">
        <v>1</v>
      </c>
    </row>
    <row r="30" spans="1:5" x14ac:dyDescent="0.35">
      <c r="A30">
        <v>0.72</v>
      </c>
      <c r="B30">
        <v>3</v>
      </c>
      <c r="C30" t="s">
        <v>179</v>
      </c>
      <c r="D30">
        <v>1</v>
      </c>
    </row>
    <row r="31" spans="1:5" x14ac:dyDescent="0.35">
      <c r="A31">
        <v>1.6</v>
      </c>
      <c r="B31">
        <v>2</v>
      </c>
      <c r="C31" t="s">
        <v>179</v>
      </c>
      <c r="D31">
        <v>1</v>
      </c>
    </row>
    <row r="32" spans="1:5" x14ac:dyDescent="0.35">
      <c r="A32">
        <v>0</v>
      </c>
      <c r="B32">
        <v>36</v>
      </c>
      <c r="C32" t="s">
        <v>178</v>
      </c>
      <c r="D32">
        <v>2</v>
      </c>
      <c r="E32" s="40">
        <f>B39/B32</f>
        <v>0.47222222222222221</v>
      </c>
    </row>
    <row r="33" spans="1:5" x14ac:dyDescent="0.35">
      <c r="A33">
        <v>0.1</v>
      </c>
      <c r="B33">
        <v>31</v>
      </c>
      <c r="C33" t="s">
        <v>178</v>
      </c>
      <c r="D33">
        <v>2</v>
      </c>
      <c r="E33" s="40">
        <f t="shared" ref="E33:E38" si="2">B40/B33</f>
        <v>0.58064516129032262</v>
      </c>
    </row>
    <row r="34" spans="1:5" x14ac:dyDescent="0.35">
      <c r="A34">
        <v>0.2</v>
      </c>
      <c r="B34">
        <v>23</v>
      </c>
      <c r="C34" t="s">
        <v>178</v>
      </c>
      <c r="D34">
        <v>2</v>
      </c>
      <c r="E34" s="40">
        <f t="shared" si="2"/>
        <v>0.47826086956521741</v>
      </c>
    </row>
    <row r="35" spans="1:5" x14ac:dyDescent="0.35">
      <c r="A35">
        <v>0.32</v>
      </c>
      <c r="B35">
        <v>32</v>
      </c>
      <c r="C35" t="s">
        <v>178</v>
      </c>
      <c r="D35">
        <v>2</v>
      </c>
      <c r="E35" s="40">
        <f t="shared" si="2"/>
        <v>0.59375</v>
      </c>
    </row>
    <row r="36" spans="1:5" x14ac:dyDescent="0.35">
      <c r="A36">
        <v>0.48</v>
      </c>
      <c r="B36">
        <v>16</v>
      </c>
      <c r="C36" t="s">
        <v>178</v>
      </c>
      <c r="D36">
        <v>2</v>
      </c>
      <c r="E36" s="40">
        <f t="shared" si="2"/>
        <v>0.75</v>
      </c>
    </row>
    <row r="37" spans="1:5" x14ac:dyDescent="0.35">
      <c r="A37">
        <v>0.72</v>
      </c>
      <c r="B37">
        <v>12</v>
      </c>
      <c r="C37" t="s">
        <v>178</v>
      </c>
      <c r="D37">
        <v>2</v>
      </c>
      <c r="E37" s="40">
        <f t="shared" si="2"/>
        <v>0.41666666666666669</v>
      </c>
    </row>
    <row r="38" spans="1:5" x14ac:dyDescent="0.35">
      <c r="A38">
        <v>1.08</v>
      </c>
      <c r="B38">
        <v>1</v>
      </c>
      <c r="C38" t="s">
        <v>178</v>
      </c>
      <c r="D38">
        <v>2</v>
      </c>
      <c r="E38" s="40">
        <f t="shared" si="2"/>
        <v>1</v>
      </c>
    </row>
    <row r="39" spans="1:5" x14ac:dyDescent="0.35">
      <c r="A39">
        <v>0</v>
      </c>
      <c r="B39">
        <v>17</v>
      </c>
      <c r="C39" t="s">
        <v>179</v>
      </c>
      <c r="D39">
        <v>2</v>
      </c>
    </row>
    <row r="40" spans="1:5" x14ac:dyDescent="0.35">
      <c r="A40">
        <v>0.1</v>
      </c>
      <c r="B40">
        <v>18</v>
      </c>
      <c r="C40" t="s">
        <v>179</v>
      </c>
      <c r="D40">
        <v>2</v>
      </c>
    </row>
    <row r="41" spans="1:5" x14ac:dyDescent="0.35">
      <c r="A41">
        <v>0.2</v>
      </c>
      <c r="B41">
        <v>11</v>
      </c>
      <c r="C41" t="s">
        <v>179</v>
      </c>
      <c r="D41">
        <v>2</v>
      </c>
    </row>
    <row r="42" spans="1:5" x14ac:dyDescent="0.35">
      <c r="A42">
        <v>0.32</v>
      </c>
      <c r="B42">
        <v>19</v>
      </c>
      <c r="C42" t="s">
        <v>179</v>
      </c>
      <c r="D42">
        <v>2</v>
      </c>
    </row>
    <row r="43" spans="1:5" x14ac:dyDescent="0.35">
      <c r="A43">
        <v>0.48</v>
      </c>
      <c r="B43">
        <v>12</v>
      </c>
      <c r="C43" t="s">
        <v>179</v>
      </c>
      <c r="D43">
        <v>2</v>
      </c>
    </row>
    <row r="44" spans="1:5" x14ac:dyDescent="0.35">
      <c r="A44">
        <v>0.72</v>
      </c>
      <c r="B44">
        <v>5</v>
      </c>
      <c r="C44" t="s">
        <v>179</v>
      </c>
      <c r="D44">
        <v>2</v>
      </c>
    </row>
    <row r="45" spans="1:5" x14ac:dyDescent="0.35">
      <c r="A45">
        <v>1.08</v>
      </c>
      <c r="B45">
        <v>1</v>
      </c>
      <c r="C45" t="s">
        <v>179</v>
      </c>
      <c r="D45">
        <v>2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H4" sqref="H4"/>
    </sheetView>
  </sheetViews>
  <sheetFormatPr defaultRowHeight="14.5" x14ac:dyDescent="0.35"/>
  <cols>
    <col min="1" max="1" width="10.453125" style="2" bestFit="1" customWidth="1"/>
  </cols>
  <sheetData>
    <row r="1" spans="1:4" x14ac:dyDescent="0.35">
      <c r="A1" s="2" t="s">
        <v>163</v>
      </c>
      <c r="B1" t="s">
        <v>164</v>
      </c>
      <c r="C1" t="s">
        <v>166</v>
      </c>
      <c r="D1" t="s">
        <v>165</v>
      </c>
    </row>
    <row r="2" spans="1:4" x14ac:dyDescent="0.35">
      <c r="A2" s="2" t="s">
        <v>172</v>
      </c>
      <c r="B2" s="45">
        <v>0.18238699999999999</v>
      </c>
      <c r="C2" s="45">
        <v>0.13971900000000001</v>
      </c>
      <c r="D2" s="45">
        <v>0.22505500000000001</v>
      </c>
    </row>
    <row r="3" spans="1:4" x14ac:dyDescent="0.35">
      <c r="A3" s="2" t="s">
        <v>171</v>
      </c>
      <c r="B3" s="45">
        <v>0.27302100000000001</v>
      </c>
      <c r="C3" s="45">
        <v>0.17682</v>
      </c>
      <c r="D3" s="45">
        <v>0.36922300000000002</v>
      </c>
    </row>
    <row r="4" spans="1:4" x14ac:dyDescent="0.35">
      <c r="A4" s="2" t="s">
        <v>169</v>
      </c>
      <c r="B4" s="45">
        <v>0.318888</v>
      </c>
      <c r="C4" s="45">
        <v>0.24687000000000001</v>
      </c>
      <c r="D4" s="45">
        <v>0.39090599999999998</v>
      </c>
    </row>
    <row r="5" spans="1:4" x14ac:dyDescent="0.35">
      <c r="A5" s="2" t="s">
        <v>167</v>
      </c>
      <c r="B5" s="45">
        <v>0.8676469</v>
      </c>
      <c r="C5" s="45">
        <v>0.76074439999999999</v>
      </c>
      <c r="D5" s="45">
        <v>0.97454929999999995</v>
      </c>
    </row>
    <row r="6" spans="1:4" x14ac:dyDescent="0.35">
      <c r="A6" s="2" t="s">
        <v>168</v>
      </c>
      <c r="B6" s="45">
        <v>1.09707</v>
      </c>
      <c r="C6" s="45">
        <v>0.81955999999999996</v>
      </c>
      <c r="D6" s="45">
        <v>1.3745799999999999</v>
      </c>
    </row>
    <row r="7" spans="1:4" x14ac:dyDescent="0.35">
      <c r="A7" s="2" t="s">
        <v>170</v>
      </c>
      <c r="B7" s="45">
        <v>0.96433999999999997</v>
      </c>
      <c r="C7" s="45">
        <v>0.57670999999999994</v>
      </c>
      <c r="D7" s="45">
        <v>1.3519699999999999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4"/>
  <sheetViews>
    <sheetView workbookViewId="0">
      <selection activeCell="A5" sqref="A5"/>
    </sheetView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4"/>
  <sheetViews>
    <sheetView workbookViewId="0">
      <selection activeCell="A4" sqref="A4"/>
    </sheetView>
  </sheetViews>
  <sheetFormatPr defaultRowHeight="14.5" x14ac:dyDescent="0.35"/>
  <sheetData>
    <row r="1" spans="1:1" x14ac:dyDescent="0.35">
      <c r="A1" t="s">
        <v>4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4"/>
  <sheetViews>
    <sheetView workbookViewId="0">
      <selection activeCell="A3" sqref="A3"/>
    </sheetView>
  </sheetViews>
  <sheetFormatPr defaultRowHeight="14.5" x14ac:dyDescent="0.35"/>
  <sheetData>
    <row r="1" spans="1:1" x14ac:dyDescent="0.35">
      <c r="A1" t="s">
        <v>4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7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4"/>
  <sheetViews>
    <sheetView workbookViewId="0">
      <selection activeCell="E20" sqref="E20"/>
    </sheetView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2"/>
  <sheetViews>
    <sheetView topLeftCell="O1" zoomScale="58" zoomScaleNormal="58" workbookViewId="0">
      <selection activeCell="AI9" sqref="AI9"/>
    </sheetView>
  </sheetViews>
  <sheetFormatPr defaultRowHeight="14.5" x14ac:dyDescent="0.35"/>
  <cols>
    <col min="2" max="2" width="3.08984375" bestFit="1" customWidth="1"/>
    <col min="3" max="3" width="3.1796875" bestFit="1" customWidth="1"/>
    <col min="4" max="4" width="12.90625" bestFit="1" customWidth="1"/>
    <col min="5" max="5" width="10.81640625" style="17" bestFit="1" customWidth="1"/>
    <col min="6" max="6" width="12" bestFit="1" customWidth="1"/>
    <col min="7" max="7" width="10.81640625" style="17" bestFit="1" customWidth="1"/>
    <col min="8" max="8" width="12" bestFit="1" customWidth="1"/>
    <col min="9" max="9" width="10.81640625" style="17" bestFit="1" customWidth="1"/>
    <col min="10" max="10" width="13.1796875" bestFit="1" customWidth="1"/>
    <col min="11" max="11" width="10.81640625" style="17" bestFit="1" customWidth="1"/>
    <col min="12" max="12" width="13.1796875" bestFit="1" customWidth="1"/>
    <col min="13" max="13" width="10.81640625" style="17" bestFit="1" customWidth="1"/>
    <col min="14" max="14" width="13.90625" bestFit="1" customWidth="1"/>
    <col min="15" max="15" width="10.81640625" style="17" bestFit="1" customWidth="1"/>
    <col min="16" max="16" width="13.1796875" bestFit="1" customWidth="1"/>
    <col min="17" max="17" width="10.81640625" style="17" bestFit="1" customWidth="1"/>
    <col min="18" max="18" width="10.81640625" bestFit="1" customWidth="1"/>
    <col min="19" max="19" width="10.81640625" style="17" bestFit="1" customWidth="1"/>
    <col min="20" max="20" width="11.6328125" bestFit="1" customWidth="1"/>
    <col min="21" max="21" width="10.81640625" style="17" bestFit="1" customWidth="1"/>
    <col min="22" max="22" width="12.6328125" bestFit="1" customWidth="1"/>
    <col min="23" max="23" width="10.81640625" style="17" bestFit="1" customWidth="1"/>
    <col min="24" max="24" width="12.36328125" bestFit="1" customWidth="1"/>
    <col min="25" max="25" width="10.81640625" style="17" bestFit="1" customWidth="1"/>
    <col min="27" max="27" width="6.1796875" bestFit="1" customWidth="1"/>
    <col min="28" max="36" width="5.1796875" bestFit="1" customWidth="1"/>
    <col min="37" max="38" width="6.1796875" bestFit="1" customWidth="1"/>
    <col min="39" max="39" width="4.90625" bestFit="1" customWidth="1"/>
    <col min="40" max="42" width="5.1796875" bestFit="1" customWidth="1"/>
    <col min="43" max="50" width="6.1796875" bestFit="1" customWidth="1"/>
  </cols>
  <sheetData>
    <row r="1" spans="1:50" x14ac:dyDescent="0.35">
      <c r="D1" t="s">
        <v>32</v>
      </c>
      <c r="E1" s="17" t="s">
        <v>33</v>
      </c>
      <c r="F1" t="s">
        <v>34</v>
      </c>
      <c r="G1" s="17" t="s">
        <v>33</v>
      </c>
      <c r="H1" t="s">
        <v>35</v>
      </c>
      <c r="I1" s="17" t="s">
        <v>33</v>
      </c>
      <c r="J1" t="s">
        <v>39</v>
      </c>
      <c r="K1" s="17" t="s">
        <v>33</v>
      </c>
      <c r="L1" t="s">
        <v>40</v>
      </c>
      <c r="M1" s="17" t="s">
        <v>33</v>
      </c>
      <c r="N1" t="s">
        <v>41</v>
      </c>
      <c r="O1" s="17" t="s">
        <v>33</v>
      </c>
      <c r="P1" t="s">
        <v>46</v>
      </c>
      <c r="Q1" s="17" t="s">
        <v>33</v>
      </c>
      <c r="R1" t="s">
        <v>47</v>
      </c>
      <c r="S1" s="17" t="s">
        <v>33</v>
      </c>
      <c r="T1" t="s">
        <v>48</v>
      </c>
      <c r="U1" s="17" t="s">
        <v>33</v>
      </c>
      <c r="V1" t="s">
        <v>49</v>
      </c>
      <c r="W1" s="17" t="s">
        <v>33</v>
      </c>
      <c r="X1" t="s">
        <v>84</v>
      </c>
      <c r="Y1" s="17" t="s">
        <v>33</v>
      </c>
      <c r="AA1" t="s">
        <v>50</v>
      </c>
      <c r="AB1" t="s">
        <v>51</v>
      </c>
      <c r="AC1" t="s">
        <v>52</v>
      </c>
      <c r="AD1" t="s">
        <v>53</v>
      </c>
      <c r="AE1" t="s">
        <v>54</v>
      </c>
      <c r="AF1" t="s">
        <v>55</v>
      </c>
      <c r="AG1" t="s">
        <v>56</v>
      </c>
      <c r="AH1" t="s">
        <v>57</v>
      </c>
      <c r="AI1" t="s">
        <v>58</v>
      </c>
      <c r="AJ1" t="s">
        <v>59</v>
      </c>
      <c r="AK1" t="s">
        <v>60</v>
      </c>
      <c r="AL1" t="s">
        <v>112</v>
      </c>
      <c r="AN1" t="s">
        <v>52</v>
      </c>
      <c r="AO1" t="s">
        <v>55</v>
      </c>
      <c r="AP1" t="s">
        <v>59</v>
      </c>
      <c r="AQ1" t="s">
        <v>61</v>
      </c>
      <c r="AR1" t="s">
        <v>62</v>
      </c>
      <c r="AS1" t="s">
        <v>63</v>
      </c>
      <c r="AT1" t="s">
        <v>64</v>
      </c>
      <c r="AU1" t="s">
        <v>65</v>
      </c>
      <c r="AV1" t="s">
        <v>66</v>
      </c>
      <c r="AW1" t="s">
        <v>67</v>
      </c>
      <c r="AX1" t="s">
        <v>113</v>
      </c>
    </row>
    <row r="2" spans="1:50" x14ac:dyDescent="0.35">
      <c r="A2" t="s">
        <v>126</v>
      </c>
      <c r="B2" t="s">
        <v>4</v>
      </c>
      <c r="C2" t="s">
        <v>8</v>
      </c>
      <c r="D2">
        <v>13</v>
      </c>
      <c r="E2" s="17">
        <v>0.41499999999999998</v>
      </c>
      <c r="F2">
        <v>141</v>
      </c>
      <c r="G2" s="17">
        <v>0.45400000000000001</v>
      </c>
      <c r="H2">
        <v>134</v>
      </c>
      <c r="I2" s="17">
        <v>0.56799999999999995</v>
      </c>
      <c r="J2">
        <v>124</v>
      </c>
      <c r="K2" s="17">
        <v>0.54400000000000004</v>
      </c>
      <c r="L2">
        <v>138</v>
      </c>
      <c r="M2" s="17">
        <v>0.626</v>
      </c>
      <c r="N2">
        <v>158</v>
      </c>
      <c r="O2" s="17">
        <v>0.77500000000000002</v>
      </c>
      <c r="P2" s="15">
        <v>101</v>
      </c>
      <c r="Q2" s="17">
        <v>0.871</v>
      </c>
      <c r="R2" s="16">
        <v>1</v>
      </c>
      <c r="S2" s="17">
        <v>0.93500000000000005</v>
      </c>
      <c r="T2">
        <v>1</v>
      </c>
      <c r="U2" s="17">
        <v>0.93200000000000005</v>
      </c>
      <c r="V2">
        <v>1</v>
      </c>
      <c r="W2" s="17">
        <v>1.0409999999999999</v>
      </c>
      <c r="X2">
        <v>1</v>
      </c>
      <c r="Y2" s="17">
        <v>1.323</v>
      </c>
      <c r="AB2" s="8">
        <v>0.41499999999999998</v>
      </c>
      <c r="AC2" s="8">
        <f>AVERAGE(G2:G5)</f>
        <v>0.45650000000000002</v>
      </c>
      <c r="AD2" s="8">
        <f>AVERAGE(I2:I3)</f>
        <v>0.55349999999999999</v>
      </c>
      <c r="AE2" s="8">
        <f>AVERAGE(K2:K5)</f>
        <v>0.53750000000000009</v>
      </c>
      <c r="AF2" s="8">
        <f>AVERAGE(M2:M4)</f>
        <v>0.6176666666666667</v>
      </c>
      <c r="AG2" s="8">
        <f>AVERAGE(O2:O4)</f>
        <v>0.76200000000000001</v>
      </c>
      <c r="AH2" s="8">
        <f>AVERAGE(Q2:Q4)</f>
        <v>0.8736666666666667</v>
      </c>
      <c r="AI2" s="8">
        <f>AVERAGE(S2:S3)</f>
        <v>0.92800000000000005</v>
      </c>
      <c r="AJ2" s="8">
        <f>AVERAGE(U2:U4)</f>
        <v>0.92200000000000004</v>
      </c>
      <c r="AK2" s="8">
        <f>AVERAGE(W2:W4)</f>
        <v>1.0496666666666665</v>
      </c>
      <c r="AL2" s="8">
        <f>AVERAGE(Y2:Y4)</f>
        <v>1.3103333333333333</v>
      </c>
    </row>
    <row r="3" spans="1:50" x14ac:dyDescent="0.35">
      <c r="F3">
        <v>142</v>
      </c>
      <c r="G3" s="17">
        <v>0.44700000000000001</v>
      </c>
      <c r="H3">
        <v>135</v>
      </c>
      <c r="I3" s="17">
        <v>0.53900000000000003</v>
      </c>
      <c r="J3">
        <v>125</v>
      </c>
      <c r="K3" s="17">
        <v>0.53400000000000003</v>
      </c>
      <c r="L3">
        <v>139</v>
      </c>
      <c r="M3" s="17">
        <v>0.60399999999999998</v>
      </c>
      <c r="N3">
        <v>163</v>
      </c>
      <c r="O3" s="17">
        <v>0.75600000000000001</v>
      </c>
      <c r="P3" s="15">
        <v>102</v>
      </c>
      <c r="Q3" s="17">
        <v>0.878</v>
      </c>
      <c r="R3" s="16">
        <v>2</v>
      </c>
      <c r="S3" s="17">
        <v>0.92100000000000004</v>
      </c>
      <c r="T3">
        <v>2</v>
      </c>
      <c r="U3" s="17">
        <v>0.90600000000000003</v>
      </c>
      <c r="V3">
        <v>4</v>
      </c>
      <c r="W3" s="17">
        <v>1.0589999999999999</v>
      </c>
      <c r="X3">
        <v>2</v>
      </c>
      <c r="Y3" s="17">
        <v>1.3</v>
      </c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50" x14ac:dyDescent="0.35">
      <c r="F4">
        <v>139</v>
      </c>
      <c r="G4" s="17">
        <v>0.46800000000000003</v>
      </c>
      <c r="J4">
        <v>126</v>
      </c>
      <c r="K4" s="17">
        <v>0.52900000000000003</v>
      </c>
      <c r="L4">
        <v>140</v>
      </c>
      <c r="M4" s="17">
        <v>0.623</v>
      </c>
      <c r="N4">
        <v>165</v>
      </c>
      <c r="O4" s="17">
        <v>0.755</v>
      </c>
      <c r="P4" s="15">
        <v>103</v>
      </c>
      <c r="Q4" s="17">
        <v>0.872</v>
      </c>
      <c r="T4">
        <v>3</v>
      </c>
      <c r="U4" s="17">
        <v>0.92800000000000005</v>
      </c>
      <c r="V4">
        <v>5</v>
      </c>
      <c r="W4" s="17">
        <v>1.0489999999999999</v>
      </c>
      <c r="X4">
        <v>3</v>
      </c>
      <c r="Y4" s="17">
        <v>1.3080000000000001</v>
      </c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50" s="5" customFormat="1" x14ac:dyDescent="0.35">
      <c r="E5" s="24"/>
      <c r="F5" s="5">
        <v>145</v>
      </c>
      <c r="G5" s="24">
        <v>0.45700000000000002</v>
      </c>
      <c r="I5" s="24"/>
      <c r="J5" s="5">
        <v>127</v>
      </c>
      <c r="K5" s="24">
        <v>0.54300000000000004</v>
      </c>
      <c r="M5" s="24"/>
      <c r="O5" s="24"/>
      <c r="Q5" s="24"/>
      <c r="S5" s="24"/>
      <c r="U5" s="24"/>
      <c r="W5" s="24"/>
      <c r="Y5" s="24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</row>
    <row r="6" spans="1:50" x14ac:dyDescent="0.35">
      <c r="A6" t="s">
        <v>127</v>
      </c>
      <c r="C6" t="s">
        <v>9</v>
      </c>
      <c r="D6">
        <v>15</v>
      </c>
      <c r="E6" s="17">
        <v>0.438</v>
      </c>
      <c r="F6">
        <v>134</v>
      </c>
      <c r="G6" s="17">
        <v>0.45900000000000002</v>
      </c>
      <c r="H6">
        <v>129</v>
      </c>
      <c r="I6" s="17">
        <v>0.57399999999999995</v>
      </c>
      <c r="J6">
        <v>117</v>
      </c>
      <c r="K6" s="17">
        <v>0.52700000000000002</v>
      </c>
      <c r="L6">
        <v>133</v>
      </c>
      <c r="M6" s="17">
        <v>0.50900000000000001</v>
      </c>
      <c r="N6" s="15">
        <v>155</v>
      </c>
      <c r="O6" s="17">
        <v>0.49199999999999999</v>
      </c>
      <c r="P6" s="4">
        <v>104</v>
      </c>
      <c r="Q6" s="17" t="s">
        <v>108</v>
      </c>
      <c r="R6" s="4"/>
      <c r="T6" s="4"/>
      <c r="V6" s="4"/>
      <c r="X6" s="4"/>
      <c r="AB6" s="8">
        <v>0.438</v>
      </c>
      <c r="AC6" s="8">
        <f>AVERAGE(G6:G8)</f>
        <v>0.47199999999999998</v>
      </c>
      <c r="AD6" s="8">
        <f>AVERAGE(I6:I9)</f>
        <v>0.57974999999999999</v>
      </c>
      <c r="AE6" s="8">
        <f>AVERAGE(K6:K9)</f>
        <v>0.52825</v>
      </c>
      <c r="AF6" s="8">
        <f>AVERAGE(M6:M8)</f>
        <v>0.51433333333333342</v>
      </c>
      <c r="AG6" s="8">
        <f>AVERAGE(O6:O8)</f>
        <v>0.50466666666666671</v>
      </c>
      <c r="AH6" s="8"/>
      <c r="AI6" s="8"/>
      <c r="AJ6" s="8"/>
      <c r="AK6" s="8"/>
      <c r="AL6" s="8"/>
    </row>
    <row r="7" spans="1:50" x14ac:dyDescent="0.35">
      <c r="F7">
        <v>137</v>
      </c>
      <c r="G7" s="17">
        <v>0.48699999999999999</v>
      </c>
      <c r="H7">
        <v>130</v>
      </c>
      <c r="I7" s="17">
        <v>0.58099999999999996</v>
      </c>
      <c r="J7">
        <v>118</v>
      </c>
      <c r="K7" s="17">
        <v>0.53</v>
      </c>
      <c r="L7">
        <v>134</v>
      </c>
      <c r="M7" s="17">
        <v>0.502</v>
      </c>
      <c r="N7" s="15">
        <v>156</v>
      </c>
      <c r="O7" s="17">
        <v>0.51</v>
      </c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spans="1:50" x14ac:dyDescent="0.35">
      <c r="F8">
        <v>138</v>
      </c>
      <c r="G8" s="17">
        <v>0.47</v>
      </c>
      <c r="H8">
        <v>131</v>
      </c>
      <c r="I8" s="17">
        <v>0.57999999999999996</v>
      </c>
      <c r="J8">
        <v>119</v>
      </c>
      <c r="K8" s="17">
        <v>0.53400000000000003</v>
      </c>
      <c r="L8">
        <v>136</v>
      </c>
      <c r="M8" s="17">
        <v>0.53200000000000003</v>
      </c>
      <c r="N8" s="15">
        <v>157</v>
      </c>
      <c r="O8" s="17">
        <v>0.51200000000000001</v>
      </c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</row>
    <row r="9" spans="1:50" s="5" customFormat="1" x14ac:dyDescent="0.35">
      <c r="E9" s="24"/>
      <c r="G9" s="24"/>
      <c r="H9" s="5">
        <v>133</v>
      </c>
      <c r="I9" s="24">
        <v>0.58399999999999996</v>
      </c>
      <c r="J9" s="5">
        <v>121</v>
      </c>
      <c r="K9" s="24">
        <v>0.52200000000000002</v>
      </c>
      <c r="M9" s="24"/>
      <c r="O9" s="24"/>
      <c r="Q9" s="24"/>
      <c r="S9" s="24"/>
      <c r="U9" s="24"/>
      <c r="W9" s="24"/>
      <c r="Y9" s="24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0" spans="1:50" x14ac:dyDescent="0.35">
      <c r="A10" t="s">
        <v>128</v>
      </c>
      <c r="C10" t="s">
        <v>11</v>
      </c>
      <c r="D10">
        <v>37</v>
      </c>
      <c r="E10" s="17">
        <v>0.41299999999999998</v>
      </c>
      <c r="F10">
        <v>128</v>
      </c>
      <c r="G10" s="17">
        <v>0.46400000000000002</v>
      </c>
      <c r="H10">
        <v>124</v>
      </c>
      <c r="I10" s="17">
        <v>0.49299999999999999</v>
      </c>
      <c r="J10" s="23">
        <v>116</v>
      </c>
      <c r="K10" s="17" t="s">
        <v>108</v>
      </c>
      <c r="L10" s="15"/>
      <c r="N10" s="4"/>
      <c r="P10" s="4"/>
      <c r="R10" s="4"/>
      <c r="T10" s="4"/>
      <c r="V10" s="4"/>
      <c r="X10" s="4"/>
      <c r="AB10" s="8">
        <f>AVERAGE(E10:E11)</f>
        <v>0.42949999999999999</v>
      </c>
      <c r="AC10" s="8">
        <f>AVERAGE(G10:G13)</f>
        <v>0.46750000000000003</v>
      </c>
      <c r="AD10" s="8">
        <f>AVERAGE(I10:I14)</f>
        <v>0.49260000000000004</v>
      </c>
      <c r="AE10" s="8"/>
      <c r="AF10" s="8"/>
      <c r="AG10" s="8"/>
      <c r="AH10" s="8"/>
      <c r="AI10" s="8"/>
      <c r="AJ10" s="8"/>
      <c r="AK10" s="8"/>
      <c r="AL10" s="8"/>
    </row>
    <row r="11" spans="1:50" x14ac:dyDescent="0.35">
      <c r="D11">
        <v>38</v>
      </c>
      <c r="E11" s="17">
        <v>0.44600000000000001</v>
      </c>
      <c r="F11">
        <v>129</v>
      </c>
      <c r="G11" s="17">
        <v>0.47099999999999997</v>
      </c>
      <c r="H11">
        <v>125</v>
      </c>
      <c r="I11" s="17">
        <v>0.495</v>
      </c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</row>
    <row r="12" spans="1:50" x14ac:dyDescent="0.35">
      <c r="F12">
        <v>130</v>
      </c>
      <c r="G12" s="17">
        <v>0.47099999999999997</v>
      </c>
      <c r="H12">
        <v>126</v>
      </c>
      <c r="I12" s="17">
        <v>0.496</v>
      </c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</row>
    <row r="13" spans="1:50" x14ac:dyDescent="0.35">
      <c r="F13">
        <v>131</v>
      </c>
      <c r="G13" s="17">
        <v>0.46400000000000002</v>
      </c>
      <c r="H13">
        <v>127</v>
      </c>
      <c r="I13" s="17">
        <v>0.504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  <row r="14" spans="1:50" s="5" customFormat="1" x14ac:dyDescent="0.35">
      <c r="E14" s="24"/>
      <c r="G14" s="24"/>
      <c r="H14" s="5">
        <v>128</v>
      </c>
      <c r="I14" s="24">
        <v>0.47499999999999998</v>
      </c>
      <c r="K14" s="24"/>
      <c r="M14" s="24"/>
      <c r="O14" s="24"/>
      <c r="Q14" s="24"/>
      <c r="S14" s="24"/>
      <c r="U14" s="24"/>
      <c r="W14" s="24"/>
      <c r="Y14" s="24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</row>
    <row r="15" spans="1:50" x14ac:dyDescent="0.35">
      <c r="A15" t="s">
        <v>129</v>
      </c>
      <c r="C15" t="s">
        <v>12</v>
      </c>
      <c r="D15">
        <v>41</v>
      </c>
      <c r="E15" s="17">
        <v>0.42399999999999999</v>
      </c>
      <c r="F15">
        <v>124</v>
      </c>
      <c r="G15" s="17">
        <v>0.47399999999999998</v>
      </c>
      <c r="H15">
        <v>122</v>
      </c>
      <c r="I15" s="17">
        <v>0.53800000000000003</v>
      </c>
      <c r="J15">
        <v>107</v>
      </c>
      <c r="K15" s="17">
        <v>0.54800000000000004</v>
      </c>
      <c r="L15">
        <v>126</v>
      </c>
      <c r="M15" s="17">
        <v>0.69599999999999995</v>
      </c>
      <c r="N15">
        <v>152</v>
      </c>
      <c r="O15" s="17">
        <v>0.83899999999999997</v>
      </c>
      <c r="P15">
        <v>100</v>
      </c>
      <c r="Q15" s="17">
        <v>0.84</v>
      </c>
      <c r="R15" s="4"/>
      <c r="T15">
        <v>5</v>
      </c>
      <c r="U15" s="17">
        <v>1.101</v>
      </c>
      <c r="V15">
        <v>7</v>
      </c>
      <c r="W15" s="17">
        <v>1.0509999999999999</v>
      </c>
      <c r="X15">
        <v>5</v>
      </c>
      <c r="Y15" s="17">
        <v>1.2350000000000001</v>
      </c>
      <c r="AB15" s="8">
        <v>0.42399999999999999</v>
      </c>
      <c r="AC15" s="8">
        <f>AVERAGE(G15:G18)</f>
        <v>0.46350000000000002</v>
      </c>
      <c r="AD15" s="8">
        <f>AVERAGE(I15:I16)</f>
        <v>0.53550000000000009</v>
      </c>
      <c r="AE15" s="8">
        <f>AVERAGE(K15:K18)</f>
        <v>0.54700000000000004</v>
      </c>
      <c r="AF15" s="8">
        <f>AVERAGE(M15:M17)</f>
        <v>0.68666666666666665</v>
      </c>
      <c r="AG15" s="8">
        <f>AVERAGE(O15:O17)</f>
        <v>0.84299999999999997</v>
      </c>
      <c r="AH15" s="8">
        <v>0.84</v>
      </c>
      <c r="AI15" s="8"/>
      <c r="AJ15" s="8">
        <f>AVERAGE(U15:U17)</f>
        <v>1.0986666666666667</v>
      </c>
      <c r="AK15" s="8">
        <f>AVERAGE(W15:W16)</f>
        <v>1.0375000000000001</v>
      </c>
      <c r="AL15" s="8">
        <v>1.2350000000000001</v>
      </c>
    </row>
    <row r="16" spans="1:50" x14ac:dyDescent="0.35">
      <c r="F16">
        <v>125</v>
      </c>
      <c r="G16" s="17">
        <v>0.45500000000000002</v>
      </c>
      <c r="H16">
        <v>123</v>
      </c>
      <c r="I16" s="17">
        <v>0.53300000000000003</v>
      </c>
      <c r="J16">
        <v>108</v>
      </c>
      <c r="K16" s="17">
        <v>0.55200000000000005</v>
      </c>
      <c r="L16">
        <v>132</v>
      </c>
      <c r="M16" s="17">
        <v>0.68100000000000005</v>
      </c>
      <c r="N16">
        <v>153</v>
      </c>
      <c r="O16" s="17">
        <v>0.84099999999999997</v>
      </c>
      <c r="T16">
        <v>6</v>
      </c>
      <c r="U16" s="17">
        <v>1.097</v>
      </c>
      <c r="V16">
        <v>8</v>
      </c>
      <c r="W16" s="17">
        <v>1.024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</row>
    <row r="17" spans="1:38" x14ac:dyDescent="0.35">
      <c r="F17">
        <v>126</v>
      </c>
      <c r="G17" s="17">
        <v>0.46200000000000002</v>
      </c>
      <c r="J17">
        <v>111</v>
      </c>
      <c r="K17" s="17">
        <v>0.54200000000000004</v>
      </c>
      <c r="L17">
        <v>131</v>
      </c>
      <c r="M17" s="17">
        <v>0.68300000000000005</v>
      </c>
      <c r="N17">
        <v>154</v>
      </c>
      <c r="O17" s="17">
        <v>0.84899999999999998</v>
      </c>
      <c r="T17">
        <v>7</v>
      </c>
      <c r="U17" s="17">
        <v>1.0980000000000001</v>
      </c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</row>
    <row r="18" spans="1:38" s="5" customFormat="1" x14ac:dyDescent="0.35">
      <c r="E18" s="24"/>
      <c r="F18" s="5">
        <v>127</v>
      </c>
      <c r="G18" s="24">
        <v>0.46300000000000002</v>
      </c>
      <c r="I18" s="24"/>
      <c r="J18" s="5">
        <v>115</v>
      </c>
      <c r="K18" s="24">
        <v>0.54600000000000004</v>
      </c>
      <c r="M18" s="24"/>
      <c r="O18" s="24"/>
      <c r="Q18" s="24"/>
      <c r="S18" s="24"/>
      <c r="U18" s="24"/>
      <c r="W18" s="24"/>
      <c r="Y18" s="24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</row>
    <row r="19" spans="1:38" x14ac:dyDescent="0.35">
      <c r="A19" t="s">
        <v>130</v>
      </c>
      <c r="C19" t="s">
        <v>10</v>
      </c>
      <c r="D19">
        <v>42</v>
      </c>
      <c r="E19" s="17">
        <v>0.437</v>
      </c>
      <c r="F19">
        <v>119</v>
      </c>
      <c r="G19" s="17">
        <v>0.52200000000000002</v>
      </c>
      <c r="H19">
        <v>116</v>
      </c>
      <c r="I19" s="17">
        <v>0.73</v>
      </c>
      <c r="J19">
        <v>104</v>
      </c>
      <c r="K19" s="17">
        <v>1.0029999999999999</v>
      </c>
      <c r="L19">
        <v>116</v>
      </c>
      <c r="M19" s="17">
        <v>1.3839999999999999</v>
      </c>
      <c r="N19">
        <v>139</v>
      </c>
      <c r="O19" s="17">
        <v>1.3069999999999999</v>
      </c>
      <c r="P19" s="16">
        <v>97</v>
      </c>
      <c r="Q19" s="17">
        <v>1.4550000000000001</v>
      </c>
      <c r="R19" s="16">
        <v>5</v>
      </c>
      <c r="S19" s="17">
        <v>1.216</v>
      </c>
      <c r="T19">
        <v>9</v>
      </c>
      <c r="U19" s="17">
        <v>1.2789999999999999</v>
      </c>
      <c r="V19">
        <v>9</v>
      </c>
      <c r="W19" s="17">
        <v>1.161</v>
      </c>
      <c r="X19" s="4">
        <v>6</v>
      </c>
      <c r="Y19" s="17" t="s">
        <v>108</v>
      </c>
      <c r="AB19" s="8">
        <v>0.437</v>
      </c>
      <c r="AC19" s="8">
        <f>AVERAGE(G19:G21)</f>
        <v>0.51866666666666672</v>
      </c>
      <c r="AD19" s="8">
        <f>AVERAGE(I19:I21)</f>
        <v>0.70499999999999996</v>
      </c>
      <c r="AE19" s="8">
        <f>AVERAGE(K19:K20)</f>
        <v>0.99549999999999994</v>
      </c>
      <c r="AF19" s="8">
        <f>AVERAGE(M19:M24)</f>
        <v>1.3678333333333335</v>
      </c>
      <c r="AG19" s="8">
        <f>AVERAGE(O19:O21)</f>
        <v>1.286</v>
      </c>
      <c r="AH19" s="8">
        <f>AVERAGE(Q19:Q20)</f>
        <v>1.4540000000000002</v>
      </c>
      <c r="AI19" s="8">
        <f>AVERAGE(S19:S20)</f>
        <v>1.22</v>
      </c>
      <c r="AJ19" s="8">
        <f>AVERAGE(U19:U20)</f>
        <v>1.2885</v>
      </c>
      <c r="AK19" s="8">
        <f>AVERAGE(W19:W20)</f>
        <v>1.1720000000000002</v>
      </c>
      <c r="AL19" s="8"/>
    </row>
    <row r="20" spans="1:38" x14ac:dyDescent="0.35">
      <c r="F20">
        <v>121</v>
      </c>
      <c r="G20" s="17">
        <v>0.51100000000000001</v>
      </c>
      <c r="H20">
        <v>117</v>
      </c>
      <c r="I20" s="17">
        <v>0.69</v>
      </c>
      <c r="J20">
        <v>105</v>
      </c>
      <c r="K20" s="17">
        <v>0.98799999999999999</v>
      </c>
      <c r="L20">
        <v>120</v>
      </c>
      <c r="M20" s="17">
        <v>1.3520000000000001</v>
      </c>
      <c r="N20">
        <v>141</v>
      </c>
      <c r="O20" s="17">
        <v>1.2649999999999999</v>
      </c>
      <c r="P20" s="16">
        <v>98</v>
      </c>
      <c r="Q20" s="17">
        <v>1.4530000000000001</v>
      </c>
      <c r="R20" s="16">
        <v>6</v>
      </c>
      <c r="S20" s="17">
        <v>1.224</v>
      </c>
      <c r="T20">
        <v>10</v>
      </c>
      <c r="U20" s="17">
        <v>1.298</v>
      </c>
      <c r="V20">
        <v>10</v>
      </c>
      <c r="W20" s="17">
        <v>1.1830000000000001</v>
      </c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</row>
    <row r="21" spans="1:38" x14ac:dyDescent="0.35">
      <c r="F21">
        <v>122</v>
      </c>
      <c r="G21" s="17">
        <v>0.52300000000000002</v>
      </c>
      <c r="H21">
        <v>119</v>
      </c>
      <c r="I21" s="17">
        <v>0.69499999999999995</v>
      </c>
      <c r="L21">
        <v>121</v>
      </c>
      <c r="M21" s="17">
        <v>1.3620000000000001</v>
      </c>
      <c r="N21">
        <v>148</v>
      </c>
      <c r="O21" s="17">
        <v>1.286</v>
      </c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</row>
    <row r="22" spans="1:38" x14ac:dyDescent="0.35">
      <c r="L22">
        <v>122</v>
      </c>
      <c r="M22" s="17">
        <v>1.373</v>
      </c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</row>
    <row r="23" spans="1:38" x14ac:dyDescent="0.35">
      <c r="L23">
        <v>123</v>
      </c>
      <c r="M23" s="17">
        <v>1.3779999999999999</v>
      </c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spans="1:38" s="5" customFormat="1" x14ac:dyDescent="0.35">
      <c r="E24" s="24"/>
      <c r="G24" s="24"/>
      <c r="I24" s="24"/>
      <c r="K24" s="24"/>
      <c r="L24" s="5">
        <v>124</v>
      </c>
      <c r="M24" s="24">
        <v>1.3580000000000001</v>
      </c>
      <c r="O24" s="24"/>
      <c r="Q24" s="24"/>
      <c r="S24" s="24"/>
      <c r="U24" s="24"/>
      <c r="W24" s="24"/>
      <c r="Y24" s="24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spans="1:38" x14ac:dyDescent="0.35">
      <c r="A25" t="s">
        <v>131</v>
      </c>
      <c r="C25" t="s">
        <v>13</v>
      </c>
      <c r="D25">
        <v>43</v>
      </c>
      <c r="E25" s="17">
        <v>0.42599999999999999</v>
      </c>
      <c r="F25">
        <v>2</v>
      </c>
      <c r="G25" s="17">
        <v>0.434</v>
      </c>
      <c r="H25">
        <v>1</v>
      </c>
      <c r="I25" s="17">
        <v>0.56200000000000006</v>
      </c>
      <c r="J25" s="1" t="s">
        <v>86</v>
      </c>
      <c r="K25" s="17">
        <v>0.70899999999999996</v>
      </c>
      <c r="L25" t="s">
        <v>88</v>
      </c>
      <c r="M25" s="17">
        <v>1.179</v>
      </c>
      <c r="N25">
        <v>5</v>
      </c>
      <c r="O25" s="17">
        <v>1.476</v>
      </c>
      <c r="P25" s="16" t="s">
        <v>86</v>
      </c>
      <c r="Q25" s="17">
        <v>1.407</v>
      </c>
      <c r="R25" s="1">
        <v>7</v>
      </c>
      <c r="S25" s="17">
        <v>1.742</v>
      </c>
      <c r="T25">
        <v>11</v>
      </c>
      <c r="U25" s="17">
        <v>1.8080000000000001</v>
      </c>
      <c r="V25">
        <v>11</v>
      </c>
      <c r="W25" s="17">
        <v>1.9850000000000001</v>
      </c>
      <c r="X25">
        <v>8</v>
      </c>
      <c r="Y25" s="17">
        <v>2.0609999999999999</v>
      </c>
      <c r="AB25" s="8">
        <f>AVERAGE(E25:E26)</f>
        <v>0.42849999999999999</v>
      </c>
      <c r="AC25" s="8">
        <f>AVERAGE(G25:G28)</f>
        <v>0.42675000000000002</v>
      </c>
      <c r="AD25" s="8">
        <f>AVERAGE(I25:I26)</f>
        <v>0.55649999999999999</v>
      </c>
      <c r="AE25" s="8">
        <f>AVERAGE(K25:K28)</f>
        <v>0.71349999999999991</v>
      </c>
      <c r="AF25" s="8">
        <f>AVERAGE(M25:M28)</f>
        <v>1.1407499999999999</v>
      </c>
      <c r="AG25" s="8">
        <f>AVERAGE(O25:O27)</f>
        <v>1.4419999999999999</v>
      </c>
      <c r="AH25" s="8">
        <f>AVERAGE(Q25:Q30)</f>
        <v>1.424166666666667</v>
      </c>
      <c r="AI25" s="8">
        <f>AVERAGE(S25:S30)</f>
        <v>1.774</v>
      </c>
      <c r="AJ25" s="8">
        <f>AVERAGE(U25:U26)</f>
        <v>1.8275000000000001</v>
      </c>
      <c r="AK25" s="8">
        <f>AVERAGE(W25:W27)</f>
        <v>1.9653333333333334</v>
      </c>
      <c r="AL25" s="8">
        <f>AVERAGE(Y25:Y27)</f>
        <v>2.0483333333333333</v>
      </c>
    </row>
    <row r="26" spans="1:38" x14ac:dyDescent="0.35">
      <c r="D26">
        <v>44</v>
      </c>
      <c r="E26" s="17">
        <v>0.43099999999999999</v>
      </c>
      <c r="F26">
        <v>3</v>
      </c>
      <c r="G26" s="17">
        <v>0.41599999999999998</v>
      </c>
      <c r="H26">
        <v>2</v>
      </c>
      <c r="I26" s="17">
        <v>0.55100000000000005</v>
      </c>
      <c r="J26" s="1">
        <v>3</v>
      </c>
      <c r="K26" s="17">
        <v>0.69299999999999995</v>
      </c>
      <c r="L26" t="s">
        <v>87</v>
      </c>
      <c r="M26" s="17">
        <v>1.1719999999999999</v>
      </c>
      <c r="P26" s="16" t="s">
        <v>96</v>
      </c>
      <c r="Q26" s="17">
        <v>1.389</v>
      </c>
      <c r="R26" s="1"/>
      <c r="T26">
        <v>13</v>
      </c>
      <c r="U26" s="17">
        <v>1.847</v>
      </c>
      <c r="V26">
        <v>13</v>
      </c>
      <c r="W26" s="17">
        <v>1.9610000000000001</v>
      </c>
      <c r="X26">
        <v>9</v>
      </c>
      <c r="Y26" s="17">
        <v>2.032</v>
      </c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</row>
    <row r="27" spans="1:38" x14ac:dyDescent="0.35">
      <c r="F27">
        <v>4</v>
      </c>
      <c r="G27" s="17">
        <v>0.42399999999999999</v>
      </c>
      <c r="J27" s="1" t="s">
        <v>87</v>
      </c>
      <c r="K27" s="17">
        <v>0.69</v>
      </c>
      <c r="L27" t="s">
        <v>89</v>
      </c>
      <c r="M27" s="17">
        <v>1.1259999999999999</v>
      </c>
      <c r="N27">
        <v>7</v>
      </c>
      <c r="O27" s="17">
        <v>1.4079999999999999</v>
      </c>
      <c r="P27" s="16" t="s">
        <v>88</v>
      </c>
      <c r="Q27" s="17">
        <v>1.363</v>
      </c>
      <c r="R27" s="1">
        <v>9</v>
      </c>
      <c r="S27" s="17">
        <v>1.804</v>
      </c>
      <c r="V27">
        <v>14</v>
      </c>
      <c r="W27" s="17">
        <v>1.95</v>
      </c>
      <c r="X27">
        <v>10</v>
      </c>
      <c r="Y27" s="17">
        <v>2.052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spans="1:38" x14ac:dyDescent="0.35">
      <c r="F28">
        <v>5</v>
      </c>
      <c r="G28" s="17">
        <v>0.433</v>
      </c>
      <c r="J28" s="1">
        <v>7</v>
      </c>
      <c r="K28" s="17">
        <v>0.76200000000000001</v>
      </c>
      <c r="L28" t="s">
        <v>90</v>
      </c>
      <c r="M28" s="17">
        <v>1.0860000000000001</v>
      </c>
      <c r="P28" s="16" t="s">
        <v>87</v>
      </c>
      <c r="Q28" s="17">
        <v>1.377</v>
      </c>
      <c r="R28" s="1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spans="1:38" x14ac:dyDescent="0.35">
      <c r="J29" s="2"/>
      <c r="P29" s="16">
        <v>5</v>
      </c>
      <c r="Q29" s="17">
        <v>1.5649999999999999</v>
      </c>
      <c r="R29" s="1">
        <v>10</v>
      </c>
      <c r="S29" s="17">
        <v>1.776</v>
      </c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</row>
    <row r="30" spans="1:38" s="5" customFormat="1" x14ac:dyDescent="0.35">
      <c r="E30" s="24"/>
      <c r="G30" s="24"/>
      <c r="I30" s="24"/>
      <c r="J30" s="6"/>
      <c r="K30" s="24"/>
      <c r="M30" s="24"/>
      <c r="O30" s="24"/>
      <c r="P30" s="25"/>
      <c r="Q30" s="24">
        <v>1.444</v>
      </c>
      <c r="R30" s="7"/>
      <c r="S30" s="24"/>
      <c r="U30" s="24"/>
      <c r="W30" s="24"/>
      <c r="Y30" s="24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1:38" x14ac:dyDescent="0.35">
      <c r="A31" t="s">
        <v>132</v>
      </c>
      <c r="B31" t="s">
        <v>5</v>
      </c>
      <c r="C31" t="s">
        <v>14</v>
      </c>
      <c r="D31">
        <v>48</v>
      </c>
      <c r="E31" s="17">
        <v>0.39400000000000002</v>
      </c>
      <c r="F31">
        <v>112</v>
      </c>
      <c r="G31" s="17">
        <v>0.46400000000000002</v>
      </c>
      <c r="H31">
        <v>105</v>
      </c>
      <c r="I31" s="17">
        <v>0.51300000000000001</v>
      </c>
      <c r="J31" s="2">
        <v>95</v>
      </c>
      <c r="K31" s="17">
        <v>0.54800000000000004</v>
      </c>
      <c r="L31">
        <v>109</v>
      </c>
      <c r="M31" s="17">
        <v>0.7</v>
      </c>
      <c r="N31">
        <v>134</v>
      </c>
      <c r="O31" s="17">
        <v>0.88600000000000001</v>
      </c>
      <c r="P31">
        <v>94</v>
      </c>
      <c r="Q31" s="17">
        <v>1.042</v>
      </c>
      <c r="R31" s="2">
        <v>11</v>
      </c>
      <c r="S31" s="17">
        <v>1.196</v>
      </c>
      <c r="T31">
        <v>14</v>
      </c>
      <c r="U31" s="17">
        <v>1.3320000000000001</v>
      </c>
      <c r="V31">
        <v>15</v>
      </c>
      <c r="W31" s="17">
        <v>1.206</v>
      </c>
      <c r="X31">
        <v>13</v>
      </c>
      <c r="Y31" s="17">
        <v>1.224</v>
      </c>
      <c r="AB31" s="8">
        <f>AVERAGE(E31:E32)</f>
        <v>0.39450000000000002</v>
      </c>
      <c r="AC31" s="8">
        <f>AVERAGE(G31:G32)</f>
        <v>0.46950000000000003</v>
      </c>
      <c r="AD31" s="8">
        <f>AVERAGE(I31:I33)</f>
        <v>0.51433333333333342</v>
      </c>
      <c r="AE31" s="8">
        <f>AVERAGE(K31:K32)</f>
        <v>0.5475000000000001</v>
      </c>
      <c r="AF31" s="8">
        <f>AVERAGE(M31:M33)</f>
        <v>0.71133333333333326</v>
      </c>
      <c r="AG31" s="8">
        <f>AVERAGE(O31:O34)</f>
        <v>0.88174999999999992</v>
      </c>
      <c r="AH31" s="8">
        <f>AVERAGE(Q31:Q33)</f>
        <v>1.0413333333333334</v>
      </c>
      <c r="AI31" s="8">
        <f>AVERAGE(S31:S33)</f>
        <v>1.2059999999999997</v>
      </c>
      <c r="AJ31" s="8">
        <f>AVERAGE(U31:U34)</f>
        <v>1.3159999999999998</v>
      </c>
      <c r="AK31" s="8">
        <f>AVERAGE(W31:W33)</f>
        <v>1.2080000000000002</v>
      </c>
      <c r="AL31" s="8">
        <f>AVERAGE(Y31:Y33)</f>
        <v>1.2216666666666667</v>
      </c>
    </row>
    <row r="32" spans="1:38" x14ac:dyDescent="0.35">
      <c r="D32">
        <v>51</v>
      </c>
      <c r="E32" s="17">
        <v>0.39500000000000002</v>
      </c>
      <c r="F32">
        <v>117</v>
      </c>
      <c r="G32" s="17">
        <v>0.47499999999999998</v>
      </c>
      <c r="H32">
        <v>111</v>
      </c>
      <c r="I32" s="17">
        <v>0.51100000000000001</v>
      </c>
      <c r="J32" s="2">
        <v>99</v>
      </c>
      <c r="K32" s="17">
        <v>0.54700000000000004</v>
      </c>
      <c r="L32">
        <v>112</v>
      </c>
      <c r="M32" s="17">
        <v>0.71499999999999997</v>
      </c>
      <c r="N32">
        <v>135</v>
      </c>
      <c r="O32" s="17">
        <v>0.872</v>
      </c>
      <c r="P32">
        <v>95</v>
      </c>
      <c r="Q32" s="17">
        <v>1.0409999999999999</v>
      </c>
      <c r="R32" s="2">
        <v>12</v>
      </c>
      <c r="S32" s="17">
        <v>1.21</v>
      </c>
      <c r="T32">
        <v>15</v>
      </c>
      <c r="U32" s="17">
        <v>1.3109999999999999</v>
      </c>
      <c r="V32">
        <v>16</v>
      </c>
      <c r="W32" s="17">
        <v>1.2150000000000001</v>
      </c>
      <c r="X32">
        <v>14</v>
      </c>
      <c r="Y32" s="17">
        <v>1.2190000000000001</v>
      </c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1:38" x14ac:dyDescent="0.35">
      <c r="H33">
        <v>113</v>
      </c>
      <c r="I33" s="17">
        <v>0.51900000000000002</v>
      </c>
      <c r="L33">
        <v>113</v>
      </c>
      <c r="M33" s="17">
        <v>0.71899999999999997</v>
      </c>
      <c r="N33">
        <v>136</v>
      </c>
      <c r="O33" s="17">
        <v>0.89300000000000002</v>
      </c>
      <c r="P33" s="19">
        <v>96</v>
      </c>
      <c r="Q33" s="17">
        <v>1.0409999999999999</v>
      </c>
      <c r="R33" s="2">
        <v>13</v>
      </c>
      <c r="S33" s="17">
        <v>1.212</v>
      </c>
      <c r="T33">
        <v>16</v>
      </c>
      <c r="U33" s="17">
        <v>1.3129999999999999</v>
      </c>
      <c r="V33">
        <v>17</v>
      </c>
      <c r="W33" s="17">
        <v>1.2030000000000001</v>
      </c>
      <c r="X33">
        <v>15</v>
      </c>
      <c r="Y33" s="17">
        <v>1.222</v>
      </c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1:38" s="5" customFormat="1" x14ac:dyDescent="0.35">
      <c r="E34" s="24"/>
      <c r="G34" s="24"/>
      <c r="I34" s="24"/>
      <c r="K34" s="24"/>
      <c r="M34" s="24"/>
      <c r="N34" s="5">
        <v>138</v>
      </c>
      <c r="O34" s="24">
        <v>0.876</v>
      </c>
      <c r="Q34" s="24"/>
      <c r="S34" s="24"/>
      <c r="T34" s="5">
        <v>17</v>
      </c>
      <c r="U34" s="24">
        <v>1.3080000000000001</v>
      </c>
      <c r="W34" s="24"/>
      <c r="Y34" s="24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1:38" x14ac:dyDescent="0.35">
      <c r="A35" t="s">
        <v>133</v>
      </c>
      <c r="C35" t="s">
        <v>15</v>
      </c>
      <c r="D35">
        <v>53</v>
      </c>
      <c r="E35" s="17">
        <v>0.39200000000000002</v>
      </c>
      <c r="F35">
        <v>107</v>
      </c>
      <c r="G35" s="17">
        <v>0.40899999999999997</v>
      </c>
      <c r="H35">
        <v>98</v>
      </c>
      <c r="I35" s="17">
        <v>0.56299999999999994</v>
      </c>
      <c r="J35" s="2">
        <v>92</v>
      </c>
      <c r="K35" s="17">
        <v>0.83499999999999996</v>
      </c>
      <c r="L35">
        <v>104</v>
      </c>
      <c r="M35" s="17" t="s">
        <v>108</v>
      </c>
      <c r="N35">
        <v>130</v>
      </c>
      <c r="O35" s="17">
        <v>1.06</v>
      </c>
      <c r="P35">
        <v>91</v>
      </c>
      <c r="Q35" s="17">
        <v>1.214</v>
      </c>
      <c r="R35">
        <v>14</v>
      </c>
      <c r="S35" s="17">
        <v>1.3380000000000001</v>
      </c>
      <c r="T35">
        <v>18</v>
      </c>
      <c r="U35" s="17">
        <v>1.1819999999999999</v>
      </c>
      <c r="V35">
        <v>18</v>
      </c>
      <c r="W35" s="17">
        <v>1.0880000000000001</v>
      </c>
      <c r="X35">
        <v>16</v>
      </c>
      <c r="Y35" s="17">
        <v>1.284</v>
      </c>
      <c r="AB35" s="8">
        <f>AVERAGE(E35:E36)</f>
        <v>0.38650000000000001</v>
      </c>
      <c r="AC35" s="8">
        <f>AVERAGE(G35:G36)</f>
        <v>0.42</v>
      </c>
      <c r="AD35" s="8">
        <f>AVERAGE(I35:I38)</f>
        <v>0.5714999999999999</v>
      </c>
      <c r="AE35" s="8">
        <f>AVERAGE(K35:K36)</f>
        <v>0.81699999999999995</v>
      </c>
      <c r="AF35" s="8">
        <f>AVERAGE(M35:M38)</f>
        <v>0.8613333333333334</v>
      </c>
      <c r="AG35" s="8">
        <f>AVERAGE(O35:O38)</f>
        <v>1.0565</v>
      </c>
      <c r="AH35" s="8">
        <f>AVERAGE(Q35:Q37)</f>
        <v>1.2173333333333334</v>
      </c>
      <c r="AI35" s="8">
        <f>AVERAGE(S35:S38)</f>
        <v>1.29375</v>
      </c>
      <c r="AJ35" s="8">
        <f>AVERAGE(U35:U37)</f>
        <v>1.2003333333333333</v>
      </c>
      <c r="AK35" s="8">
        <f>AVERAGE(W35:W37)</f>
        <v>1.0880000000000001</v>
      </c>
      <c r="AL35" s="8">
        <f>AVERAGE(Y35:Y37)</f>
        <v>1.2656666666666665</v>
      </c>
    </row>
    <row r="36" spans="1:38" x14ac:dyDescent="0.35">
      <c r="D36">
        <v>54</v>
      </c>
      <c r="E36" s="17">
        <v>0.38100000000000001</v>
      </c>
      <c r="F36">
        <v>109</v>
      </c>
      <c r="G36" s="17">
        <v>0.43099999999999999</v>
      </c>
      <c r="H36">
        <v>99</v>
      </c>
      <c r="I36" s="17">
        <v>0.57099999999999995</v>
      </c>
      <c r="J36" s="2">
        <v>94</v>
      </c>
      <c r="K36" s="17">
        <v>0.79900000000000004</v>
      </c>
      <c r="L36">
        <v>105</v>
      </c>
      <c r="M36" s="17">
        <v>0.81200000000000006</v>
      </c>
      <c r="N36">
        <v>131</v>
      </c>
      <c r="O36" s="17">
        <v>1.046</v>
      </c>
      <c r="P36">
        <v>92</v>
      </c>
      <c r="Q36" s="17">
        <v>1.2350000000000001</v>
      </c>
      <c r="R36">
        <v>15</v>
      </c>
      <c r="S36" s="17">
        <v>1.284</v>
      </c>
      <c r="T36">
        <v>19</v>
      </c>
      <c r="U36" s="17">
        <v>1.202</v>
      </c>
      <c r="V36">
        <v>19</v>
      </c>
      <c r="W36" s="17">
        <v>1.0880000000000001</v>
      </c>
      <c r="X36">
        <v>17</v>
      </c>
      <c r="Y36" s="17">
        <v>1.26</v>
      </c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1:38" x14ac:dyDescent="0.35">
      <c r="H37">
        <v>101</v>
      </c>
      <c r="I37" s="17">
        <v>0.57399999999999995</v>
      </c>
      <c r="L37">
        <v>106</v>
      </c>
      <c r="M37" s="17">
        <v>0.85499999999999998</v>
      </c>
      <c r="N37">
        <v>132</v>
      </c>
      <c r="O37" s="17">
        <v>1.06</v>
      </c>
      <c r="P37">
        <v>93</v>
      </c>
      <c r="Q37" s="17">
        <v>1.2030000000000001</v>
      </c>
      <c r="R37">
        <v>16</v>
      </c>
      <c r="S37" s="17">
        <v>1.286</v>
      </c>
      <c r="T37">
        <v>20</v>
      </c>
      <c r="U37" s="17">
        <v>1.2170000000000001</v>
      </c>
      <c r="X37">
        <v>18</v>
      </c>
      <c r="Y37" s="17">
        <v>1.2529999999999999</v>
      </c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1:38" s="5" customFormat="1" x14ac:dyDescent="0.35">
      <c r="E38" s="24"/>
      <c r="G38" s="24"/>
      <c r="H38" s="5">
        <v>102</v>
      </c>
      <c r="I38" s="24">
        <v>0.57799999999999996</v>
      </c>
      <c r="K38" s="24"/>
      <c r="L38" s="5">
        <v>108</v>
      </c>
      <c r="M38" s="24">
        <v>0.91700000000000004</v>
      </c>
      <c r="N38" s="5">
        <v>133</v>
      </c>
      <c r="O38" s="24">
        <v>1.06</v>
      </c>
      <c r="Q38" s="24"/>
      <c r="R38" s="5">
        <v>17</v>
      </c>
      <c r="S38" s="24">
        <v>1.2669999999999999</v>
      </c>
      <c r="U38" s="24"/>
      <c r="W38" s="24"/>
      <c r="Y38" s="24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x14ac:dyDescent="0.35">
      <c r="A39" t="s">
        <v>134</v>
      </c>
      <c r="C39" t="s">
        <v>16</v>
      </c>
      <c r="D39">
        <v>22</v>
      </c>
      <c r="E39" s="17">
        <v>0.375</v>
      </c>
      <c r="F39">
        <v>103</v>
      </c>
      <c r="G39" s="17">
        <v>0.39700000000000002</v>
      </c>
      <c r="H39" s="15"/>
      <c r="J39" s="4"/>
      <c r="L39" s="4"/>
      <c r="N39" s="4"/>
      <c r="P39" s="4"/>
      <c r="R39" s="4"/>
      <c r="T39" s="4"/>
      <c r="V39" s="4"/>
      <c r="X39" s="4"/>
      <c r="AB39" s="8">
        <f>AVERAGE(E39:E40)</f>
        <v>0.38650000000000001</v>
      </c>
      <c r="AC39" s="8">
        <f>AVERAGE(G39:G41)</f>
        <v>0.39166666666666666</v>
      </c>
      <c r="AD39" s="8"/>
      <c r="AE39" s="8"/>
      <c r="AF39" s="8"/>
      <c r="AG39" s="8"/>
      <c r="AH39" s="8"/>
      <c r="AI39" s="8"/>
      <c r="AJ39" s="8"/>
      <c r="AK39" s="8"/>
      <c r="AL39" s="8"/>
    </row>
    <row r="40" spans="1:38" x14ac:dyDescent="0.35">
      <c r="D40">
        <v>23</v>
      </c>
      <c r="E40" s="17">
        <v>0.39800000000000002</v>
      </c>
      <c r="F40">
        <v>104</v>
      </c>
      <c r="G40" s="17">
        <v>0.39200000000000002</v>
      </c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1:38" s="5" customFormat="1" x14ac:dyDescent="0.35">
      <c r="E41" s="24"/>
      <c r="F41" s="5">
        <v>105</v>
      </c>
      <c r="G41" s="24">
        <v>0.38600000000000001</v>
      </c>
      <c r="I41" s="24"/>
      <c r="K41" s="24"/>
      <c r="M41" s="24"/>
      <c r="O41" s="24"/>
      <c r="Q41" s="24"/>
      <c r="S41" s="24"/>
      <c r="U41" s="24"/>
      <c r="W41" s="24"/>
      <c r="Y41" s="24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1:38" x14ac:dyDescent="0.35">
      <c r="A42" t="s">
        <v>135</v>
      </c>
      <c r="C42" t="s">
        <v>17</v>
      </c>
      <c r="D42" s="2">
        <v>20</v>
      </c>
      <c r="E42" s="17">
        <v>0.43</v>
      </c>
      <c r="F42">
        <v>97</v>
      </c>
      <c r="G42" s="17">
        <v>0.46700000000000003</v>
      </c>
      <c r="H42">
        <v>92</v>
      </c>
      <c r="I42" s="17">
        <v>0.503</v>
      </c>
      <c r="J42" s="1">
        <v>87</v>
      </c>
      <c r="K42" s="17">
        <v>0.54500000000000004</v>
      </c>
      <c r="L42" s="1">
        <v>95</v>
      </c>
      <c r="M42" s="17">
        <v>0.76700000000000002</v>
      </c>
      <c r="N42">
        <v>118</v>
      </c>
      <c r="O42" s="17">
        <v>1.4119999999999999</v>
      </c>
      <c r="P42">
        <v>85</v>
      </c>
      <c r="Q42" s="17">
        <v>1.7170000000000001</v>
      </c>
      <c r="R42">
        <v>18</v>
      </c>
      <c r="S42" s="17">
        <v>1.6779999999999999</v>
      </c>
      <c r="T42">
        <v>21</v>
      </c>
      <c r="U42" s="17">
        <v>1.631</v>
      </c>
      <c r="V42">
        <v>24</v>
      </c>
      <c r="W42" s="17">
        <v>1.798</v>
      </c>
      <c r="X42">
        <v>19</v>
      </c>
      <c r="Y42" s="17">
        <v>1.7070000000000001</v>
      </c>
      <c r="AB42" s="8">
        <f>AVERAGE(E42:E43)</f>
        <v>0.44700000000000001</v>
      </c>
      <c r="AC42" s="8">
        <f>AVERAGE(G42:G45)</f>
        <v>0.46800000000000003</v>
      </c>
      <c r="AD42" s="8">
        <f>AVERAGE(I42:I45)</f>
        <v>0.48624999999999996</v>
      </c>
      <c r="AE42" s="8">
        <f>AVERAGE(K42:K45)</f>
        <v>0.5465000000000001</v>
      </c>
      <c r="AF42" s="8">
        <f>AVERAGE(M42:M46)</f>
        <v>0.7964</v>
      </c>
      <c r="AG42" s="8">
        <f>AVERAGE(O42:O45)</f>
        <v>1.39975</v>
      </c>
      <c r="AH42" s="8">
        <f>AVERAGE(Q42:Q44)</f>
        <v>1.7026666666666668</v>
      </c>
      <c r="AI42" s="8">
        <f>AVERAGE(S42:S45)</f>
        <v>1.6764999999999999</v>
      </c>
      <c r="AJ42" s="8">
        <f>AVERAGE(U42:U44)</f>
        <v>1.6583333333333334</v>
      </c>
      <c r="AK42" s="8">
        <f>AVERAGE(W42:W44)</f>
        <v>1.7910000000000001</v>
      </c>
      <c r="AL42" s="8">
        <f>AVERAGE(Y42:Y44)</f>
        <v>1.6946666666666665</v>
      </c>
    </row>
    <row r="43" spans="1:38" x14ac:dyDescent="0.35">
      <c r="D43">
        <v>19</v>
      </c>
      <c r="E43" s="17">
        <v>0.46400000000000002</v>
      </c>
      <c r="F43">
        <v>98</v>
      </c>
      <c r="G43" s="17">
        <v>0.46600000000000003</v>
      </c>
      <c r="H43">
        <v>93</v>
      </c>
      <c r="I43" s="17">
        <v>0.48699999999999999</v>
      </c>
      <c r="J43" s="1">
        <v>88</v>
      </c>
      <c r="K43" s="17">
        <v>0.55000000000000004</v>
      </c>
      <c r="L43" s="1">
        <v>98</v>
      </c>
      <c r="M43" s="17">
        <v>0.81</v>
      </c>
      <c r="N43">
        <v>119</v>
      </c>
      <c r="O43" s="17">
        <v>1.4039999999999999</v>
      </c>
      <c r="P43">
        <v>86</v>
      </c>
      <c r="Q43" s="17">
        <v>1.7210000000000001</v>
      </c>
      <c r="R43">
        <v>19</v>
      </c>
      <c r="S43" s="17">
        <v>1.637</v>
      </c>
      <c r="T43">
        <v>23</v>
      </c>
      <c r="U43" s="17">
        <v>1.681</v>
      </c>
      <c r="V43">
        <v>25</v>
      </c>
      <c r="W43" s="17">
        <v>1.8009999999999999</v>
      </c>
      <c r="X43">
        <v>20</v>
      </c>
      <c r="Y43" s="17">
        <v>1.696</v>
      </c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1:38" x14ac:dyDescent="0.35">
      <c r="F44">
        <v>100</v>
      </c>
      <c r="G44" s="17">
        <v>0.45700000000000002</v>
      </c>
      <c r="H44">
        <v>94</v>
      </c>
      <c r="I44" s="17">
        <v>0.49099999999999999</v>
      </c>
      <c r="J44" s="1">
        <v>90</v>
      </c>
      <c r="K44" s="17">
        <v>0.55500000000000005</v>
      </c>
      <c r="L44" s="1">
        <v>99</v>
      </c>
      <c r="M44" s="17">
        <v>0.80600000000000005</v>
      </c>
      <c r="N44">
        <v>121</v>
      </c>
      <c r="O44" s="17">
        <v>1.397</v>
      </c>
      <c r="P44">
        <v>87</v>
      </c>
      <c r="Q44" s="17">
        <v>1.67</v>
      </c>
      <c r="R44">
        <v>20</v>
      </c>
      <c r="S44" s="17">
        <v>1.6850000000000001</v>
      </c>
      <c r="T44">
        <v>24</v>
      </c>
      <c r="U44" s="17">
        <v>1.663</v>
      </c>
      <c r="V44">
        <v>26</v>
      </c>
      <c r="W44" s="17">
        <v>1.774</v>
      </c>
      <c r="X44">
        <v>21</v>
      </c>
      <c r="Y44" s="17">
        <v>1.681</v>
      </c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1:38" x14ac:dyDescent="0.35">
      <c r="F45">
        <v>101</v>
      </c>
      <c r="G45" s="17">
        <v>0.48199999999999998</v>
      </c>
      <c r="H45">
        <v>95</v>
      </c>
      <c r="I45" s="17">
        <v>0.46400000000000002</v>
      </c>
      <c r="J45" s="1">
        <v>91</v>
      </c>
      <c r="K45" s="17">
        <v>0.53600000000000003</v>
      </c>
      <c r="L45" s="1">
        <v>100</v>
      </c>
      <c r="M45" s="17">
        <v>0.81</v>
      </c>
      <c r="N45">
        <v>122</v>
      </c>
      <c r="O45" s="17">
        <v>1.3859999999999999</v>
      </c>
      <c r="R45">
        <v>21</v>
      </c>
      <c r="S45" s="17">
        <v>1.706</v>
      </c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1:38" s="5" customFormat="1" x14ac:dyDescent="0.35">
      <c r="E46" s="24"/>
      <c r="G46" s="24"/>
      <c r="I46" s="24"/>
      <c r="J46" s="7"/>
      <c r="K46" s="24"/>
      <c r="L46" s="7">
        <v>101</v>
      </c>
      <c r="M46" s="24">
        <v>0.78900000000000003</v>
      </c>
      <c r="O46" s="24"/>
      <c r="Q46" s="24"/>
      <c r="S46" s="24"/>
      <c r="U46" s="24"/>
      <c r="W46" s="24"/>
      <c r="Y46" s="24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1:38" x14ac:dyDescent="0.35">
      <c r="A47" t="s">
        <v>136</v>
      </c>
      <c r="C47" t="s">
        <v>18</v>
      </c>
      <c r="D47">
        <v>46</v>
      </c>
      <c r="E47" s="17">
        <v>0.47</v>
      </c>
      <c r="F47">
        <v>92</v>
      </c>
      <c r="G47" s="17">
        <v>0.44800000000000001</v>
      </c>
      <c r="H47">
        <v>85</v>
      </c>
      <c r="I47" s="17">
        <v>0.66300000000000003</v>
      </c>
      <c r="J47" s="1">
        <v>82</v>
      </c>
      <c r="K47" s="17">
        <v>0.90900000000000003</v>
      </c>
      <c r="L47" s="1">
        <v>93</v>
      </c>
      <c r="M47" s="17">
        <v>1.274</v>
      </c>
      <c r="N47">
        <v>113</v>
      </c>
      <c r="O47" s="17">
        <v>1.538</v>
      </c>
      <c r="P47">
        <v>79</v>
      </c>
      <c r="Q47" s="17">
        <v>1.708</v>
      </c>
      <c r="R47">
        <v>23</v>
      </c>
      <c r="S47" s="17">
        <v>1.891</v>
      </c>
      <c r="T47">
        <v>25</v>
      </c>
      <c r="U47" s="17">
        <v>1.8560000000000001</v>
      </c>
      <c r="V47">
        <v>27</v>
      </c>
      <c r="W47" s="17">
        <v>1.964</v>
      </c>
      <c r="X47">
        <v>27</v>
      </c>
      <c r="Y47" s="17">
        <v>1.8340000000000001</v>
      </c>
      <c r="AB47" s="8">
        <f>AVERAGE(E47)</f>
        <v>0.47</v>
      </c>
      <c r="AC47" s="8">
        <f>AVERAGE(G47:G50)</f>
        <v>0.46150000000000002</v>
      </c>
      <c r="AD47" s="8">
        <f>AVERAGE(I47:I49)</f>
        <v>0.67200000000000004</v>
      </c>
      <c r="AE47" s="8">
        <f>AVERAGE(K47:K50)</f>
        <v>0.91150000000000009</v>
      </c>
      <c r="AF47" s="8">
        <f>AVERAGE(M47:M48)</f>
        <v>1.2675000000000001</v>
      </c>
      <c r="AG47" s="8">
        <f>AVERAGE(O47:O49)</f>
        <v>1.5463333333333331</v>
      </c>
      <c r="AH47" s="8">
        <f>AVERAGE(Q47:Q50)</f>
        <v>1.6910000000000001</v>
      </c>
      <c r="AI47" s="8">
        <f>AVERAGE(S47:S49)</f>
        <v>1.8773333333333333</v>
      </c>
      <c r="AJ47" s="8">
        <f>AVERAGE(U47:U50)</f>
        <v>1.8585</v>
      </c>
      <c r="AK47" s="8">
        <f>AVERAGE(W47:W49)</f>
        <v>1.9746666666666666</v>
      </c>
      <c r="AL47" s="8">
        <f>AVERAGE(Y47:Y48)</f>
        <v>1.8385</v>
      </c>
    </row>
    <row r="48" spans="1:38" x14ac:dyDescent="0.35">
      <c r="F48">
        <v>93</v>
      </c>
      <c r="G48" s="17">
        <v>0.433</v>
      </c>
      <c r="H48">
        <v>90</v>
      </c>
      <c r="I48" s="17">
        <v>0.68200000000000005</v>
      </c>
      <c r="J48" s="1">
        <v>83</v>
      </c>
      <c r="K48" s="17">
        <v>0.92900000000000005</v>
      </c>
      <c r="L48" s="1">
        <v>94</v>
      </c>
      <c r="M48" s="17">
        <v>1.2609999999999999</v>
      </c>
      <c r="N48">
        <v>116</v>
      </c>
      <c r="O48" s="17">
        <v>1.581</v>
      </c>
      <c r="P48">
        <v>80</v>
      </c>
      <c r="Q48" s="17">
        <v>1.6919999999999999</v>
      </c>
      <c r="R48">
        <v>24</v>
      </c>
      <c r="S48" s="17">
        <v>1.827</v>
      </c>
      <c r="T48">
        <v>26</v>
      </c>
      <c r="U48" s="17">
        <v>1.857</v>
      </c>
      <c r="V48">
        <v>28</v>
      </c>
      <c r="W48" s="17">
        <v>1.966</v>
      </c>
      <c r="X48">
        <v>28</v>
      </c>
      <c r="Y48" s="17">
        <v>1.843</v>
      </c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1:38" x14ac:dyDescent="0.35">
      <c r="F49">
        <v>95</v>
      </c>
      <c r="G49" s="17">
        <v>0.49399999999999999</v>
      </c>
      <c r="H49">
        <v>91</v>
      </c>
      <c r="I49" s="17">
        <v>0.67100000000000004</v>
      </c>
      <c r="J49" s="1">
        <v>84</v>
      </c>
      <c r="K49" s="17">
        <v>0.91300000000000003</v>
      </c>
      <c r="N49">
        <v>117</v>
      </c>
      <c r="O49" s="17">
        <v>1.52</v>
      </c>
      <c r="P49">
        <v>83</v>
      </c>
      <c r="Q49" s="17">
        <v>1.67</v>
      </c>
      <c r="R49">
        <v>25</v>
      </c>
      <c r="S49" s="17">
        <v>1.9139999999999999</v>
      </c>
      <c r="T49">
        <v>27</v>
      </c>
      <c r="U49" s="17">
        <v>1.8320000000000001</v>
      </c>
      <c r="V49">
        <v>31</v>
      </c>
      <c r="W49" s="17">
        <v>1.994</v>
      </c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1:38" s="5" customFormat="1" x14ac:dyDescent="0.35">
      <c r="E50" s="24"/>
      <c r="F50" s="5">
        <v>96</v>
      </c>
      <c r="G50" s="24">
        <v>0.47099999999999997</v>
      </c>
      <c r="I50" s="24"/>
      <c r="J50" s="7">
        <v>85</v>
      </c>
      <c r="K50" s="24">
        <v>0.89500000000000002</v>
      </c>
      <c r="M50" s="24"/>
      <c r="O50" s="24"/>
      <c r="P50" s="5">
        <v>84</v>
      </c>
      <c r="Q50" s="24">
        <v>1.694</v>
      </c>
      <c r="S50" s="24"/>
      <c r="T50" s="5">
        <v>28</v>
      </c>
      <c r="U50" s="24">
        <v>1.889</v>
      </c>
      <c r="W50" s="24"/>
      <c r="Y50" s="24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1:38" x14ac:dyDescent="0.35">
      <c r="A51" t="s">
        <v>137</v>
      </c>
      <c r="C51" t="s">
        <v>19</v>
      </c>
      <c r="D51">
        <v>60</v>
      </c>
      <c r="E51" s="17">
        <v>0.41499999999999998</v>
      </c>
      <c r="F51">
        <v>6</v>
      </c>
      <c r="G51" s="17">
        <v>0.47899999999999998</v>
      </c>
      <c r="H51">
        <v>5</v>
      </c>
      <c r="I51" s="17">
        <v>0.52200000000000002</v>
      </c>
      <c r="J51" s="1">
        <v>10</v>
      </c>
      <c r="K51" s="17">
        <v>0.72399999999999998</v>
      </c>
      <c r="L51" s="1">
        <v>8</v>
      </c>
      <c r="M51" s="17">
        <v>1.014</v>
      </c>
      <c r="N51" s="1">
        <v>8</v>
      </c>
      <c r="O51" s="17">
        <v>1.4670000000000001</v>
      </c>
      <c r="P51" s="16" t="s">
        <v>89</v>
      </c>
      <c r="Q51" s="17">
        <v>1.9850000000000001</v>
      </c>
      <c r="R51">
        <v>26</v>
      </c>
      <c r="S51" s="17">
        <v>1.9870000000000001</v>
      </c>
      <c r="T51">
        <v>29</v>
      </c>
      <c r="U51" s="17">
        <v>1.948</v>
      </c>
      <c r="V51">
        <v>32</v>
      </c>
      <c r="W51" s="17">
        <v>2.0030000000000001</v>
      </c>
      <c r="X51">
        <v>30</v>
      </c>
      <c r="Y51" s="17">
        <v>2.1139999999999999</v>
      </c>
      <c r="AB51" s="8">
        <f>AVERAGE(E51)</f>
        <v>0.41499999999999998</v>
      </c>
      <c r="AC51" s="8">
        <f>AVERAGE(G51:G54)</f>
        <v>0.47849999999999998</v>
      </c>
      <c r="AD51" s="8">
        <f>AVERAGE(I51:I52)</f>
        <v>0.52649999999999997</v>
      </c>
      <c r="AE51" s="8">
        <f>AVERAGE(K51:K53)</f>
        <v>0.66266666666666663</v>
      </c>
      <c r="AF51" s="8">
        <f>AVERAGE(M51:M52)</f>
        <v>1.0314999999999999</v>
      </c>
      <c r="AG51" s="8">
        <f>AVERAGE(O51:O56)</f>
        <v>1.4371666666666665</v>
      </c>
      <c r="AH51" s="8">
        <f>AVERAGE(Q51:Q53)</f>
        <v>1.9873333333333336</v>
      </c>
      <c r="AI51" s="8">
        <f>AVERAGE(S51:S53)</f>
        <v>1.9410000000000001</v>
      </c>
      <c r="AJ51" s="8">
        <f>AVERAGE(U51:U53)</f>
        <v>1.9413333333333334</v>
      </c>
      <c r="AK51" s="8">
        <f>AVERAGE(W51:W53)</f>
        <v>2.0150000000000001</v>
      </c>
      <c r="AL51" s="8">
        <f>AVERAGE(Y51:Y53)</f>
        <v>2.0896666666666666</v>
      </c>
    </row>
    <row r="52" spans="1:38" x14ac:dyDescent="0.35">
      <c r="F52">
        <v>8</v>
      </c>
      <c r="G52" s="17">
        <v>0.47399999999999998</v>
      </c>
      <c r="H52">
        <v>9</v>
      </c>
      <c r="I52" s="17">
        <v>0.53100000000000003</v>
      </c>
      <c r="J52" s="1">
        <v>11</v>
      </c>
      <c r="K52" s="17">
        <v>0.70799999999999996</v>
      </c>
      <c r="L52" s="1">
        <v>9</v>
      </c>
      <c r="M52" s="17">
        <v>1.0489999999999999</v>
      </c>
      <c r="N52" s="1">
        <v>16</v>
      </c>
      <c r="O52" s="17">
        <v>1.4390000000000001</v>
      </c>
      <c r="P52" s="16" t="s">
        <v>90</v>
      </c>
      <c r="Q52" s="17">
        <v>1.9950000000000001</v>
      </c>
      <c r="R52">
        <v>28</v>
      </c>
      <c r="S52" s="17">
        <v>1.911</v>
      </c>
      <c r="T52">
        <v>30</v>
      </c>
      <c r="U52" s="17">
        <v>1.944</v>
      </c>
      <c r="V52">
        <v>33</v>
      </c>
      <c r="W52" s="17">
        <v>2.012</v>
      </c>
      <c r="X52">
        <v>31</v>
      </c>
      <c r="Y52" s="17">
        <v>2.0659999999999998</v>
      </c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1:38" x14ac:dyDescent="0.35">
      <c r="F53">
        <v>9</v>
      </c>
      <c r="G53" s="17">
        <v>0.47899999999999998</v>
      </c>
      <c r="J53" s="1">
        <v>12</v>
      </c>
      <c r="K53" s="17">
        <v>0.55600000000000005</v>
      </c>
      <c r="N53" s="1">
        <v>21</v>
      </c>
      <c r="O53" s="17">
        <v>1.413</v>
      </c>
      <c r="P53" s="16">
        <v>8</v>
      </c>
      <c r="Q53" s="17">
        <v>1.982</v>
      </c>
      <c r="R53">
        <v>29</v>
      </c>
      <c r="S53" s="17">
        <v>1.925</v>
      </c>
      <c r="T53">
        <v>31</v>
      </c>
      <c r="U53" s="17">
        <v>1.9319999999999999</v>
      </c>
      <c r="V53">
        <v>34</v>
      </c>
      <c r="W53" s="17">
        <v>2.0299999999999998</v>
      </c>
      <c r="X53">
        <v>32</v>
      </c>
      <c r="Y53" s="17">
        <v>2.089</v>
      </c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1:38" x14ac:dyDescent="0.35">
      <c r="F54">
        <v>10</v>
      </c>
      <c r="G54" s="17">
        <v>0.48199999999999998</v>
      </c>
      <c r="J54" s="1"/>
      <c r="N54" s="1">
        <v>28</v>
      </c>
      <c r="O54" s="17">
        <v>1.44</v>
      </c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1:38" x14ac:dyDescent="0.35">
      <c r="J55" s="1"/>
      <c r="N55" s="1">
        <v>29</v>
      </c>
      <c r="O55" s="17">
        <v>1.456</v>
      </c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1:38" s="5" customFormat="1" x14ac:dyDescent="0.35">
      <c r="E56" s="24"/>
      <c r="G56" s="24"/>
      <c r="I56" s="24"/>
      <c r="K56" s="24"/>
      <c r="M56" s="24"/>
      <c r="N56" s="7">
        <v>30</v>
      </c>
      <c r="O56" s="24">
        <v>1.4079999999999999</v>
      </c>
      <c r="Q56" s="24"/>
      <c r="S56" s="24"/>
      <c r="U56" s="24"/>
      <c r="W56" s="24"/>
      <c r="Y56" s="24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1:38" x14ac:dyDescent="0.35">
      <c r="A57" t="s">
        <v>138</v>
      </c>
      <c r="B57" t="s">
        <v>6</v>
      </c>
      <c r="C57" t="s">
        <v>20</v>
      </c>
      <c r="D57">
        <v>10</v>
      </c>
      <c r="E57" s="17">
        <v>0.42599999999999999</v>
      </c>
      <c r="F57">
        <v>85</v>
      </c>
      <c r="G57" s="17">
        <v>0.45900000000000002</v>
      </c>
      <c r="H57">
        <v>80</v>
      </c>
      <c r="I57" s="17">
        <v>0.57499999999999996</v>
      </c>
      <c r="J57" s="1">
        <v>72</v>
      </c>
      <c r="K57" s="17">
        <v>0.86099999999999999</v>
      </c>
      <c r="L57" t="s">
        <v>91</v>
      </c>
      <c r="M57" s="17">
        <v>1.046</v>
      </c>
      <c r="N57" s="1" t="s">
        <v>95</v>
      </c>
      <c r="O57" s="17">
        <v>1.343</v>
      </c>
      <c r="P57" t="s">
        <v>97</v>
      </c>
      <c r="Q57" s="17">
        <v>1.54</v>
      </c>
      <c r="R57" t="s">
        <v>101</v>
      </c>
      <c r="S57" s="17">
        <v>1.696</v>
      </c>
      <c r="T57">
        <v>35</v>
      </c>
      <c r="U57" s="17">
        <v>1.851</v>
      </c>
      <c r="V57">
        <v>35</v>
      </c>
      <c r="W57" s="17">
        <v>1.885</v>
      </c>
      <c r="X57" t="s">
        <v>104</v>
      </c>
      <c r="Y57" s="17">
        <v>1.82</v>
      </c>
      <c r="AB57" s="8">
        <f>AVERAGE(E57)</f>
        <v>0.42599999999999999</v>
      </c>
      <c r="AC57" s="8">
        <f>AVERAGE(G57:G62)</f>
        <v>0.44716666666666666</v>
      </c>
      <c r="AD57" s="8">
        <f>AVERAGE(I57:I60)</f>
        <v>0.57125000000000004</v>
      </c>
      <c r="AE57" s="8">
        <f>AVERAGE(K57:K62)</f>
        <v>0.78966666666666663</v>
      </c>
      <c r="AF57" s="8">
        <f>AVERAGE(M57:M70)</f>
        <v>1.1513636363636364</v>
      </c>
      <c r="AG57" s="8">
        <f>AVERAGE(O57:O59)</f>
        <v>1.4076666666666666</v>
      </c>
      <c r="AH57" s="8">
        <f>AVERAGE(Q57:Q60)</f>
        <v>1.6772499999999999</v>
      </c>
      <c r="AI57" s="8">
        <f>AVERAGE(S57:S59)</f>
        <v>1.8053333333333335</v>
      </c>
      <c r="AJ57" s="8">
        <f>AVERAGE(U57:U64)</f>
        <v>1.782875</v>
      </c>
      <c r="AK57" s="8">
        <f>AVERAGE(W57:W61)</f>
        <v>1.8442000000000001</v>
      </c>
      <c r="AL57" s="8">
        <f>AVERAGE(Y57:Y60)</f>
        <v>1.7882500000000001</v>
      </c>
    </row>
    <row r="58" spans="1:38" x14ac:dyDescent="0.35">
      <c r="G58" s="17">
        <v>0.40500000000000003</v>
      </c>
      <c r="H58">
        <v>82</v>
      </c>
      <c r="I58" s="17">
        <v>0.56899999999999995</v>
      </c>
      <c r="K58" s="17">
        <v>0.69499999999999995</v>
      </c>
      <c r="L58" t="s">
        <v>92</v>
      </c>
      <c r="M58" s="17">
        <v>1.05</v>
      </c>
      <c r="N58" s="1" t="s">
        <v>37</v>
      </c>
      <c r="O58" s="17">
        <v>1.448</v>
      </c>
      <c r="P58" t="s">
        <v>98</v>
      </c>
      <c r="Q58" s="17">
        <v>1.526</v>
      </c>
      <c r="R58" t="s">
        <v>102</v>
      </c>
      <c r="S58" s="17">
        <v>1.853</v>
      </c>
      <c r="U58" s="17">
        <v>1.7609999999999999</v>
      </c>
      <c r="W58" s="17">
        <v>1.766</v>
      </c>
      <c r="X58" t="s">
        <v>105</v>
      </c>
      <c r="Y58" s="17">
        <v>1.819</v>
      </c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1:38" x14ac:dyDescent="0.35">
      <c r="F59">
        <v>87</v>
      </c>
      <c r="G59" s="17">
        <v>0.48299999999999998</v>
      </c>
      <c r="H59">
        <v>83</v>
      </c>
      <c r="I59" s="17">
        <v>0.58099999999999996</v>
      </c>
      <c r="J59" s="1">
        <v>73</v>
      </c>
      <c r="K59" s="17">
        <v>0.88300000000000001</v>
      </c>
      <c r="L59" t="s">
        <v>93</v>
      </c>
      <c r="M59" s="17">
        <v>1.2170000000000001</v>
      </c>
      <c r="N59" s="1" t="s">
        <v>38</v>
      </c>
      <c r="O59" s="17">
        <v>1.4319999999999999</v>
      </c>
      <c r="P59" t="s">
        <v>99</v>
      </c>
      <c r="Q59" s="17">
        <v>1.8220000000000001</v>
      </c>
      <c r="R59" t="s">
        <v>103</v>
      </c>
      <c r="S59" s="17">
        <v>1.867</v>
      </c>
      <c r="T59">
        <v>36</v>
      </c>
      <c r="U59" s="17">
        <v>1.8160000000000001</v>
      </c>
      <c r="V59">
        <v>36</v>
      </c>
      <c r="W59" s="17">
        <v>1.9059999999999999</v>
      </c>
      <c r="X59" t="s">
        <v>106</v>
      </c>
      <c r="Y59" s="17">
        <v>1.764</v>
      </c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spans="1:38" x14ac:dyDescent="0.35">
      <c r="G60" s="17">
        <v>0.45700000000000002</v>
      </c>
      <c r="H60">
        <v>84</v>
      </c>
      <c r="I60" s="17">
        <v>0.56000000000000005</v>
      </c>
      <c r="K60" s="17">
        <v>0.68799999999999994</v>
      </c>
      <c r="L60" t="s">
        <v>94</v>
      </c>
      <c r="M60" s="17">
        <v>1.228</v>
      </c>
      <c r="P60" t="s">
        <v>100</v>
      </c>
      <c r="Q60" s="17">
        <v>1.821</v>
      </c>
      <c r="U60" s="17">
        <v>1.752</v>
      </c>
      <c r="W60" s="17">
        <v>1.776</v>
      </c>
      <c r="X60" t="s">
        <v>107</v>
      </c>
      <c r="Y60" s="17">
        <v>1.75</v>
      </c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</row>
    <row r="61" spans="1:38" x14ac:dyDescent="0.35">
      <c r="F61">
        <v>90</v>
      </c>
      <c r="G61" s="17">
        <v>0.443</v>
      </c>
      <c r="J61" s="1">
        <v>74</v>
      </c>
      <c r="K61" s="17">
        <v>0.91300000000000003</v>
      </c>
      <c r="L61">
        <v>83</v>
      </c>
      <c r="M61" s="17">
        <v>1.127</v>
      </c>
      <c r="T61">
        <v>37</v>
      </c>
      <c r="U61" s="17">
        <v>1.8240000000000001</v>
      </c>
      <c r="V61">
        <v>37</v>
      </c>
      <c r="W61" s="17">
        <v>1.8879999999999999</v>
      </c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</row>
    <row r="62" spans="1:38" x14ac:dyDescent="0.35">
      <c r="G62" s="17">
        <v>0.436</v>
      </c>
      <c r="K62" s="17">
        <v>0.69799999999999995</v>
      </c>
      <c r="M62" s="17">
        <v>1.0669999999999999</v>
      </c>
      <c r="U62" s="17">
        <v>1.7430000000000001</v>
      </c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spans="1:38" x14ac:dyDescent="0.35">
      <c r="L63">
        <v>84</v>
      </c>
      <c r="M63" s="17" t="s">
        <v>108</v>
      </c>
      <c r="T63">
        <v>38</v>
      </c>
      <c r="U63" s="17">
        <v>1.782</v>
      </c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spans="1:38" x14ac:dyDescent="0.35">
      <c r="U64" s="17">
        <v>1.734</v>
      </c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spans="1:38" x14ac:dyDescent="0.35">
      <c r="L65">
        <v>86</v>
      </c>
      <c r="M65" s="17">
        <v>1.2330000000000001</v>
      </c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1:38" x14ac:dyDescent="0.35"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spans="1:38" x14ac:dyDescent="0.35">
      <c r="L67">
        <v>88</v>
      </c>
      <c r="M67" s="17">
        <v>1.2729999999999999</v>
      </c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spans="1:38" x14ac:dyDescent="0.35">
      <c r="M68" s="17">
        <v>1.0669999999999999</v>
      </c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  <row r="69" spans="1:38" x14ac:dyDescent="0.35">
      <c r="L69">
        <v>90</v>
      </c>
      <c r="M69" s="17">
        <v>1.3</v>
      </c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</row>
    <row r="70" spans="1:38" s="5" customFormat="1" x14ac:dyDescent="0.35">
      <c r="E70" s="24"/>
      <c r="G70" s="24"/>
      <c r="I70" s="24"/>
      <c r="K70" s="24"/>
      <c r="M70" s="24">
        <v>1.0569999999999999</v>
      </c>
      <c r="O70" s="24"/>
      <c r="Q70" s="24"/>
      <c r="S70" s="24"/>
      <c r="U70" s="24"/>
      <c r="W70" s="24"/>
      <c r="Y70" s="24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</row>
    <row r="71" spans="1:38" x14ac:dyDescent="0.35">
      <c r="A71" t="s">
        <v>139</v>
      </c>
      <c r="C71" t="s">
        <v>21</v>
      </c>
      <c r="D71">
        <v>26</v>
      </c>
      <c r="E71" s="17">
        <v>0.45100000000000001</v>
      </c>
      <c r="F71">
        <v>77</v>
      </c>
      <c r="G71" s="17">
        <v>0.45300000000000001</v>
      </c>
      <c r="H71">
        <v>74</v>
      </c>
      <c r="I71" s="17">
        <v>0.64700000000000002</v>
      </c>
      <c r="J71">
        <v>62</v>
      </c>
      <c r="K71" s="17">
        <v>0.74099999999999999</v>
      </c>
      <c r="L71">
        <v>71</v>
      </c>
      <c r="M71" s="17">
        <v>1.1040000000000001</v>
      </c>
      <c r="N71">
        <v>100</v>
      </c>
      <c r="O71" s="17">
        <v>1.232</v>
      </c>
      <c r="P71">
        <v>65</v>
      </c>
      <c r="Q71" s="17">
        <v>1.167</v>
      </c>
      <c r="R71">
        <v>34</v>
      </c>
      <c r="S71" s="17">
        <v>1.4590000000000001</v>
      </c>
      <c r="T71">
        <v>39</v>
      </c>
      <c r="U71" s="17">
        <v>1.504</v>
      </c>
      <c r="V71">
        <v>38</v>
      </c>
      <c r="W71" s="17">
        <v>1.627</v>
      </c>
      <c r="X71">
        <v>37</v>
      </c>
      <c r="Y71" s="17">
        <v>1.7729999999999999</v>
      </c>
      <c r="AB71" s="8">
        <f>AVERAGE(E71)</f>
        <v>0.45100000000000001</v>
      </c>
      <c r="AC71" s="8">
        <f>AVERAGE(G71:G74)</f>
        <v>0.47400000000000003</v>
      </c>
      <c r="AD71" s="8">
        <f>AVERAGE(I71:I72)</f>
        <v>0.62549999999999994</v>
      </c>
      <c r="AE71" s="8">
        <f>AVERAGE(K71:K72)</f>
        <v>0.74399999999999999</v>
      </c>
      <c r="AF71" s="8">
        <f>AVERAGE(M71:M74)</f>
        <v>1.1154999999999999</v>
      </c>
      <c r="AG71" s="8">
        <f>AVERAGE(O71:O73)</f>
        <v>1.2426666666666666</v>
      </c>
      <c r="AH71" s="8">
        <f>AVERAGE(Q71:Q73)</f>
        <v>1.1513333333333333</v>
      </c>
      <c r="AI71" s="8">
        <f>AVERAGE(S71:S73)</f>
        <v>1.4696666666666667</v>
      </c>
      <c r="AJ71" s="8">
        <f>AVERAGE(U71:U74)</f>
        <v>1.532</v>
      </c>
      <c r="AK71" s="8">
        <f>AVERAGE(W71:W73)</f>
        <v>1.6466666666666667</v>
      </c>
      <c r="AL71" s="8">
        <f>AVERAGE(Y71:Y73)</f>
        <v>1.7683333333333333</v>
      </c>
    </row>
    <row r="72" spans="1:38" x14ac:dyDescent="0.35">
      <c r="F72">
        <v>78</v>
      </c>
      <c r="G72" s="17">
        <v>0.48399999999999999</v>
      </c>
      <c r="H72">
        <v>75</v>
      </c>
      <c r="I72" s="17">
        <v>0.60399999999999998</v>
      </c>
      <c r="J72">
        <v>63</v>
      </c>
      <c r="K72" s="17">
        <v>0.747</v>
      </c>
      <c r="L72">
        <v>72</v>
      </c>
      <c r="M72" s="17">
        <v>1.1000000000000001</v>
      </c>
      <c r="N72">
        <v>101</v>
      </c>
      <c r="O72" s="17">
        <v>1.248</v>
      </c>
      <c r="P72">
        <v>66</v>
      </c>
      <c r="Q72" s="17">
        <v>1.1539999999999999</v>
      </c>
      <c r="R72">
        <v>35</v>
      </c>
      <c r="S72" s="17">
        <v>1.476</v>
      </c>
      <c r="T72">
        <v>40</v>
      </c>
      <c r="U72" s="17">
        <v>1.5389999999999999</v>
      </c>
      <c r="V72">
        <v>39</v>
      </c>
      <c r="W72" s="17">
        <v>1.6910000000000001</v>
      </c>
      <c r="X72">
        <v>38</v>
      </c>
      <c r="Y72" s="17">
        <v>1.7589999999999999</v>
      </c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 x14ac:dyDescent="0.35">
      <c r="F73">
        <v>82</v>
      </c>
      <c r="G73" s="17">
        <v>0.48099999999999998</v>
      </c>
      <c r="L73">
        <v>73</v>
      </c>
      <c r="M73" s="17">
        <v>1.129</v>
      </c>
      <c r="N73">
        <v>102</v>
      </c>
      <c r="O73" s="17">
        <v>1.248</v>
      </c>
      <c r="P73">
        <v>67</v>
      </c>
      <c r="Q73" s="17">
        <v>1.133</v>
      </c>
      <c r="R73">
        <v>36</v>
      </c>
      <c r="S73" s="17">
        <v>1.474</v>
      </c>
      <c r="T73">
        <v>41</v>
      </c>
      <c r="U73" s="17">
        <v>1.5329999999999999</v>
      </c>
      <c r="V73">
        <v>40</v>
      </c>
      <c r="W73" s="17">
        <v>1.6220000000000001</v>
      </c>
      <c r="X73">
        <v>39</v>
      </c>
      <c r="Y73" s="17">
        <v>1.7729999999999999</v>
      </c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 s="5" customFormat="1" x14ac:dyDescent="0.35">
      <c r="E74" s="24"/>
      <c r="F74" s="5">
        <v>83</v>
      </c>
      <c r="G74" s="24">
        <v>0.47799999999999998</v>
      </c>
      <c r="I74" s="24"/>
      <c r="K74" s="24"/>
      <c r="L74" s="5">
        <v>74</v>
      </c>
      <c r="M74" s="24">
        <v>1.129</v>
      </c>
      <c r="O74" s="24"/>
      <c r="Q74" s="24"/>
      <c r="S74" s="24"/>
      <c r="T74" s="5">
        <v>42</v>
      </c>
      <c r="U74" s="24">
        <v>1.552</v>
      </c>
      <c r="W74" s="24"/>
      <c r="Y74" s="24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</row>
    <row r="75" spans="1:38" x14ac:dyDescent="0.35">
      <c r="A75" t="s">
        <v>140</v>
      </c>
      <c r="C75" t="s">
        <v>22</v>
      </c>
      <c r="D75">
        <v>28</v>
      </c>
      <c r="E75" s="17">
        <v>0.40400000000000003</v>
      </c>
      <c r="F75">
        <v>71</v>
      </c>
      <c r="G75" s="17">
        <v>0.498</v>
      </c>
      <c r="H75">
        <v>140</v>
      </c>
      <c r="I75" s="17">
        <v>0.65500000000000003</v>
      </c>
      <c r="J75">
        <v>57</v>
      </c>
      <c r="K75" s="17">
        <v>0.755</v>
      </c>
      <c r="L75">
        <v>61</v>
      </c>
      <c r="M75" s="17">
        <v>0.96</v>
      </c>
      <c r="N75">
        <v>95</v>
      </c>
      <c r="O75" s="17">
        <v>1.3109999999999999</v>
      </c>
      <c r="P75">
        <v>62</v>
      </c>
      <c r="Q75" s="17">
        <v>1.546</v>
      </c>
      <c r="R75">
        <v>37</v>
      </c>
      <c r="S75" s="17">
        <v>1.919</v>
      </c>
      <c r="T75">
        <v>44</v>
      </c>
      <c r="U75" s="17">
        <v>1.9410000000000001</v>
      </c>
      <c r="V75">
        <v>41</v>
      </c>
      <c r="W75" s="17">
        <v>1.702</v>
      </c>
      <c r="X75">
        <v>40</v>
      </c>
      <c r="Y75" s="17">
        <v>2.181</v>
      </c>
      <c r="AB75" s="8">
        <f>AVERAGE(E75)</f>
        <v>0.40400000000000003</v>
      </c>
      <c r="AC75" s="8">
        <f>AVERAGE(G75:G77)</f>
        <v>0.5043333333333333</v>
      </c>
      <c r="AD75" s="8">
        <f>AVERAGE(I75:I76)</f>
        <v>0.67399999999999993</v>
      </c>
      <c r="AE75" s="8">
        <f>AVERAGE(K75:K78)</f>
        <v>0.73149999999999993</v>
      </c>
      <c r="AF75" s="8">
        <f>AVERAGE(M75:M77)</f>
        <v>0.95266666666666655</v>
      </c>
      <c r="AG75" s="8">
        <f>AVERAGE(O75:O77)</f>
        <v>1.2636666666666667</v>
      </c>
      <c r="AH75" s="8">
        <f>AVERAGE(Q75:Q76)</f>
        <v>1.5369999999999999</v>
      </c>
      <c r="AI75" s="8">
        <f>AVERAGE(S75:S76)</f>
        <v>1.9195</v>
      </c>
      <c r="AJ75" s="8">
        <f>AVERAGE(U75:U77)</f>
        <v>1.9526666666666668</v>
      </c>
      <c r="AK75" s="8">
        <f>AVERAGE(W75:W77)</f>
        <v>1.7036666666666667</v>
      </c>
      <c r="AL75" s="8">
        <f>AVERAGE(Y75:Y77)</f>
        <v>2.1786666666666665</v>
      </c>
    </row>
    <row r="76" spans="1:38" x14ac:dyDescent="0.35">
      <c r="F76">
        <v>72</v>
      </c>
      <c r="G76" s="17">
        <v>0.51600000000000001</v>
      </c>
      <c r="H76">
        <v>143</v>
      </c>
      <c r="I76" s="17">
        <v>0.69299999999999995</v>
      </c>
      <c r="J76">
        <v>58</v>
      </c>
      <c r="K76" s="17">
        <v>0.74299999999999999</v>
      </c>
      <c r="L76">
        <v>65</v>
      </c>
      <c r="M76" s="17">
        <v>0.96099999999999997</v>
      </c>
      <c r="N76">
        <v>97</v>
      </c>
      <c r="O76" s="17">
        <v>1.2250000000000001</v>
      </c>
      <c r="P76">
        <v>64</v>
      </c>
      <c r="Q76" s="17">
        <v>1.528</v>
      </c>
      <c r="R76">
        <v>38</v>
      </c>
      <c r="S76" s="17">
        <v>1.92</v>
      </c>
      <c r="T76">
        <v>45</v>
      </c>
      <c r="U76" s="17">
        <v>1.9670000000000001</v>
      </c>
      <c r="V76">
        <v>42</v>
      </c>
      <c r="W76" s="17">
        <v>1.722</v>
      </c>
      <c r="X76">
        <v>41</v>
      </c>
      <c r="Y76" s="17">
        <v>2.1840000000000002</v>
      </c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</row>
    <row r="77" spans="1:38" x14ac:dyDescent="0.35">
      <c r="F77">
        <v>73</v>
      </c>
      <c r="G77" s="17">
        <v>0.499</v>
      </c>
      <c r="J77">
        <v>59</v>
      </c>
      <c r="K77" s="17">
        <v>0.72899999999999998</v>
      </c>
      <c r="L77">
        <v>66</v>
      </c>
      <c r="M77" s="17">
        <v>0.93700000000000006</v>
      </c>
      <c r="N77">
        <v>99</v>
      </c>
      <c r="O77" s="17">
        <v>1.2549999999999999</v>
      </c>
      <c r="T77">
        <v>46</v>
      </c>
      <c r="U77" s="17">
        <v>1.95</v>
      </c>
      <c r="V77">
        <v>43</v>
      </c>
      <c r="W77" s="17">
        <v>1.6870000000000001</v>
      </c>
      <c r="X77">
        <v>43</v>
      </c>
      <c r="Y77" s="17">
        <v>2.1709999999999998</v>
      </c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</row>
    <row r="78" spans="1:38" s="5" customFormat="1" x14ac:dyDescent="0.35">
      <c r="E78" s="24"/>
      <c r="G78" s="24"/>
      <c r="I78" s="24"/>
      <c r="J78" s="5">
        <v>60</v>
      </c>
      <c r="K78" s="24">
        <v>0.69899999999999995</v>
      </c>
      <c r="M78" s="24"/>
      <c r="O78" s="24"/>
      <c r="Q78" s="24"/>
      <c r="S78" s="24"/>
      <c r="U78" s="24"/>
      <c r="W78" s="24"/>
      <c r="Y78" s="24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</row>
    <row r="79" spans="1:38" x14ac:dyDescent="0.35">
      <c r="A79" t="s">
        <v>141</v>
      </c>
      <c r="C79" t="s">
        <v>23</v>
      </c>
      <c r="D79">
        <v>29</v>
      </c>
      <c r="E79" s="17">
        <v>0.44700000000000001</v>
      </c>
      <c r="F79">
        <v>64</v>
      </c>
      <c r="G79" s="17">
        <v>0.47399999999999998</v>
      </c>
      <c r="H79">
        <v>68</v>
      </c>
      <c r="I79" s="17">
        <v>0.61299999999999999</v>
      </c>
      <c r="J79">
        <v>55</v>
      </c>
      <c r="K79" s="17">
        <v>0.747</v>
      </c>
      <c r="L79">
        <v>57</v>
      </c>
      <c r="M79" s="17">
        <v>1.038</v>
      </c>
      <c r="N79">
        <v>87</v>
      </c>
      <c r="O79" s="17">
        <v>1.272</v>
      </c>
      <c r="P79">
        <v>60</v>
      </c>
      <c r="Q79" s="17">
        <v>1.454</v>
      </c>
      <c r="R79" s="16">
        <v>39</v>
      </c>
      <c r="S79" s="17">
        <v>1.038</v>
      </c>
      <c r="T79" s="23">
        <v>47</v>
      </c>
      <c r="U79" s="17">
        <v>1.883</v>
      </c>
      <c r="V79" s="4"/>
      <c r="X79" s="4"/>
      <c r="AB79" s="8">
        <f>AVERAGE(E79:E80)</f>
        <v>0.42200000000000004</v>
      </c>
      <c r="AC79" s="8">
        <f>AVERAGE(G79:G82)</f>
        <v>0.47400000000000003</v>
      </c>
      <c r="AD79" s="8">
        <f>AVERAGE(I79:I82)</f>
        <v>0.60949999999999993</v>
      </c>
      <c r="AE79" s="8">
        <f>AVERAGE(K79)</f>
        <v>0.747</v>
      </c>
      <c r="AF79" s="8">
        <f>AVERAGE(M79:M81)</f>
        <v>1.0503333333333333</v>
      </c>
      <c r="AG79" s="8">
        <f>AVERAGE(O79:O83)</f>
        <v>1.2866</v>
      </c>
      <c r="AH79" s="8">
        <f>AVERAGE(Q79:Q80)</f>
        <v>1.4584999999999999</v>
      </c>
      <c r="AI79" s="8">
        <f>AVERAGE(S79:S80)</f>
        <v>1.0455000000000001</v>
      </c>
      <c r="AJ79" s="8">
        <f>AVERAGE(U79)</f>
        <v>1.883</v>
      </c>
      <c r="AK79" s="8"/>
      <c r="AL79" s="8"/>
    </row>
    <row r="80" spans="1:38" x14ac:dyDescent="0.35">
      <c r="D80">
        <v>30</v>
      </c>
      <c r="E80" s="17">
        <v>0.39700000000000002</v>
      </c>
      <c r="F80">
        <v>66</v>
      </c>
      <c r="G80" s="17">
        <v>0.47099999999999997</v>
      </c>
      <c r="H80">
        <v>69</v>
      </c>
      <c r="I80" s="17">
        <v>0.61499999999999999</v>
      </c>
      <c r="L80">
        <v>58</v>
      </c>
      <c r="M80" s="17">
        <v>1.0660000000000001</v>
      </c>
      <c r="N80">
        <v>89</v>
      </c>
      <c r="O80" s="17">
        <v>1.3029999999999999</v>
      </c>
      <c r="P80">
        <v>61</v>
      </c>
      <c r="Q80" s="17">
        <v>1.4630000000000001</v>
      </c>
      <c r="R80" s="16">
        <v>40</v>
      </c>
      <c r="S80" s="17">
        <v>1.0529999999999999</v>
      </c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</row>
    <row r="81" spans="1:38" x14ac:dyDescent="0.35">
      <c r="F81">
        <v>67</v>
      </c>
      <c r="G81" s="17">
        <v>0.48599999999999999</v>
      </c>
      <c r="H81">
        <v>70</v>
      </c>
      <c r="I81" s="17">
        <v>0.60699999999999998</v>
      </c>
      <c r="L81">
        <v>59</v>
      </c>
      <c r="M81" s="17">
        <v>1.0469999999999999</v>
      </c>
      <c r="N81">
        <v>90</v>
      </c>
      <c r="O81" s="17">
        <v>1.298</v>
      </c>
      <c r="S81" s="17" t="s">
        <v>110</v>
      </c>
      <c r="U81" s="17" t="s">
        <v>111</v>
      </c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</row>
    <row r="82" spans="1:38" x14ac:dyDescent="0.35">
      <c r="F82">
        <v>68</v>
      </c>
      <c r="G82" s="17">
        <v>0.46500000000000002</v>
      </c>
      <c r="H82">
        <v>71</v>
      </c>
      <c r="I82" s="17">
        <v>0.60299999999999998</v>
      </c>
      <c r="N82">
        <v>91</v>
      </c>
      <c r="O82" s="17">
        <v>1.2749999999999999</v>
      </c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</row>
    <row r="83" spans="1:38" s="5" customFormat="1" x14ac:dyDescent="0.35">
      <c r="E83" s="24"/>
      <c r="G83" s="24"/>
      <c r="I83" s="24"/>
      <c r="K83" s="24"/>
      <c r="M83" s="24"/>
      <c r="N83" s="5">
        <v>92</v>
      </c>
      <c r="O83" s="24">
        <v>1.2849999999999999</v>
      </c>
      <c r="Q83" s="24"/>
      <c r="S83" s="24"/>
      <c r="U83" s="24"/>
      <c r="W83" s="24"/>
      <c r="Y83" s="24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</row>
    <row r="84" spans="1:38" x14ac:dyDescent="0.35">
      <c r="A84" t="s">
        <v>142</v>
      </c>
      <c r="C84" t="s">
        <v>24</v>
      </c>
      <c r="D84">
        <v>31</v>
      </c>
      <c r="E84" s="17">
        <v>0.41199999999999998</v>
      </c>
      <c r="F84">
        <v>60</v>
      </c>
      <c r="G84" s="17">
        <v>0.48199999999999998</v>
      </c>
      <c r="H84">
        <v>58</v>
      </c>
      <c r="I84" s="17">
        <v>0.63100000000000001</v>
      </c>
      <c r="J84">
        <v>47</v>
      </c>
      <c r="K84" s="17">
        <v>0.78300000000000003</v>
      </c>
      <c r="L84">
        <v>51</v>
      </c>
      <c r="M84" s="17">
        <v>0.88300000000000001</v>
      </c>
      <c r="N84">
        <v>66</v>
      </c>
      <c r="O84" s="17">
        <v>1.079</v>
      </c>
      <c r="P84">
        <v>56</v>
      </c>
      <c r="Q84" s="17">
        <v>1.2949999999999999</v>
      </c>
      <c r="R84">
        <v>41</v>
      </c>
      <c r="S84" s="17">
        <v>1.675</v>
      </c>
      <c r="T84">
        <v>48</v>
      </c>
      <c r="U84" s="17">
        <v>1.677</v>
      </c>
      <c r="V84">
        <v>44</v>
      </c>
      <c r="W84" s="17">
        <v>1.8779999999999999</v>
      </c>
      <c r="X84">
        <v>44</v>
      </c>
      <c r="Y84" s="17">
        <v>1.9259999999999999</v>
      </c>
      <c r="AB84" s="8">
        <f>AVERAGE(E84:E88)</f>
        <v>0.40300000000000002</v>
      </c>
      <c r="AC84" s="8">
        <f>AVERAGE(G84:G89)</f>
        <v>0.46949999999999997</v>
      </c>
      <c r="AD84" s="8">
        <f>AVERAGE(I84:I90)</f>
        <v>0.62649999999999995</v>
      </c>
      <c r="AE84" s="8">
        <f>AVERAGE(K84:K86)</f>
        <v>0.77300000000000002</v>
      </c>
      <c r="AF84" s="8">
        <f>AVERAGE(M84:M86)</f>
        <v>0.86333333333333329</v>
      </c>
      <c r="AG84" s="8">
        <f>AVERAGE(O84:O86)</f>
        <v>1.075</v>
      </c>
      <c r="AH84" s="8">
        <f>AVERAGE(Q84:Q86)</f>
        <v>1.3013333333333332</v>
      </c>
      <c r="AI84" s="8">
        <f>AVERAGE(S84:S86)</f>
        <v>1.6760000000000002</v>
      </c>
      <c r="AJ84" s="8">
        <f>AVERAGE(U84:U86)</f>
        <v>1.7030000000000001</v>
      </c>
      <c r="AK84" s="8">
        <f>AVERAGE(W84:W86)</f>
        <v>1.8833333333333335</v>
      </c>
      <c r="AL84" s="8">
        <f>AVERAGE(Y84:Y85)</f>
        <v>1.9350000000000001</v>
      </c>
    </row>
    <row r="85" spans="1:38" x14ac:dyDescent="0.35">
      <c r="L85">
        <v>52</v>
      </c>
      <c r="M85" s="17">
        <v>0.874</v>
      </c>
      <c r="N85">
        <v>67</v>
      </c>
      <c r="O85" s="17">
        <v>1.085</v>
      </c>
      <c r="P85">
        <v>57</v>
      </c>
      <c r="Q85" s="17">
        <v>1.31</v>
      </c>
      <c r="R85">
        <v>43</v>
      </c>
      <c r="S85" s="17">
        <v>1.6739999999999999</v>
      </c>
      <c r="T85">
        <v>49</v>
      </c>
      <c r="U85" s="17">
        <v>1.6850000000000001</v>
      </c>
      <c r="V85">
        <v>45</v>
      </c>
      <c r="W85" s="17">
        <v>1.883</v>
      </c>
      <c r="X85">
        <v>45</v>
      </c>
      <c r="Y85" s="17">
        <v>1.944</v>
      </c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</row>
    <row r="86" spans="1:38" x14ac:dyDescent="0.35">
      <c r="D86">
        <v>32</v>
      </c>
      <c r="E86" s="17">
        <v>0.38600000000000001</v>
      </c>
      <c r="F86">
        <v>62</v>
      </c>
      <c r="G86" s="17">
        <v>0.47199999999999998</v>
      </c>
      <c r="H86">
        <v>61</v>
      </c>
      <c r="I86" s="17">
        <v>0.628</v>
      </c>
      <c r="J86">
        <v>49</v>
      </c>
      <c r="K86" s="17">
        <v>0.76300000000000001</v>
      </c>
      <c r="L86">
        <v>53</v>
      </c>
      <c r="M86" s="17">
        <v>0.83299999999999996</v>
      </c>
      <c r="N86">
        <v>70</v>
      </c>
      <c r="O86" s="17">
        <v>1.0609999999999999</v>
      </c>
      <c r="P86">
        <v>58</v>
      </c>
      <c r="Q86" s="17">
        <v>1.2989999999999999</v>
      </c>
      <c r="R86">
        <v>45</v>
      </c>
      <c r="S86" s="17">
        <v>1.679</v>
      </c>
      <c r="T86">
        <v>50</v>
      </c>
      <c r="U86" s="17">
        <v>1.7470000000000001</v>
      </c>
      <c r="V86">
        <v>46</v>
      </c>
      <c r="W86" s="17">
        <v>1.889</v>
      </c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</row>
    <row r="87" spans="1:38" x14ac:dyDescent="0.35"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</row>
    <row r="88" spans="1:38" x14ac:dyDescent="0.35">
      <c r="D88">
        <v>33</v>
      </c>
      <c r="E88" s="17">
        <v>0.41099999999999998</v>
      </c>
      <c r="F88">
        <v>63</v>
      </c>
      <c r="G88" s="17">
        <v>0.47099999999999997</v>
      </c>
      <c r="H88">
        <v>62</v>
      </c>
      <c r="I88" s="17">
        <v>0.61899999999999999</v>
      </c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</row>
    <row r="89" spans="1:38" x14ac:dyDescent="0.35">
      <c r="G89" s="17">
        <v>0.45300000000000001</v>
      </c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</row>
    <row r="90" spans="1:38" x14ac:dyDescent="0.35">
      <c r="H90">
        <v>63</v>
      </c>
      <c r="I90" s="17">
        <v>0.628</v>
      </c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</row>
    <row r="91" spans="1:38" s="5" customFormat="1" x14ac:dyDescent="0.35">
      <c r="E91" s="24"/>
      <c r="G91" s="24"/>
      <c r="I91" s="24"/>
      <c r="K91" s="24"/>
      <c r="M91" s="24"/>
      <c r="O91" s="24"/>
      <c r="Q91" s="24"/>
      <c r="S91" s="24"/>
      <c r="U91" s="24"/>
      <c r="W91" s="24"/>
      <c r="Y91" s="24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</row>
    <row r="92" spans="1:38" x14ac:dyDescent="0.35">
      <c r="A92" t="s">
        <v>143</v>
      </c>
      <c r="C92" t="s">
        <v>25</v>
      </c>
      <c r="D92">
        <v>35</v>
      </c>
      <c r="E92" s="17">
        <v>0.40699999999999997</v>
      </c>
      <c r="F92">
        <v>12</v>
      </c>
      <c r="G92" s="17">
        <v>0.46</v>
      </c>
      <c r="H92">
        <v>14</v>
      </c>
      <c r="I92" s="17">
        <v>0.60099999999999998</v>
      </c>
      <c r="J92">
        <v>15</v>
      </c>
      <c r="K92" s="17">
        <v>0.73499999999999999</v>
      </c>
      <c r="L92">
        <v>11</v>
      </c>
      <c r="M92" s="17">
        <v>0.73599999999999999</v>
      </c>
      <c r="N92">
        <v>31</v>
      </c>
      <c r="O92" s="17">
        <v>1.026</v>
      </c>
      <c r="P92">
        <v>11</v>
      </c>
      <c r="Q92" s="17">
        <v>1.3919999999999999</v>
      </c>
      <c r="R92">
        <v>48</v>
      </c>
      <c r="S92" s="17">
        <v>1.59</v>
      </c>
      <c r="T92">
        <v>52</v>
      </c>
      <c r="U92" s="17">
        <v>1.7769999999999999</v>
      </c>
      <c r="V92">
        <v>47</v>
      </c>
      <c r="W92" s="17">
        <v>1.76</v>
      </c>
      <c r="X92">
        <v>46</v>
      </c>
      <c r="Y92" s="17">
        <v>1.7729999999999999</v>
      </c>
      <c r="AB92" s="8">
        <f>AVERAGE(E92)</f>
        <v>0.40699999999999997</v>
      </c>
      <c r="AC92" s="8">
        <f>AVERAGE(G92:G95)</f>
        <v>0.47850000000000004</v>
      </c>
      <c r="AD92" s="8">
        <f>AVERAGE(I92:I95)</f>
        <v>0.59925000000000006</v>
      </c>
      <c r="AE92" s="8">
        <f>AVERAGE(K92)</f>
        <v>0.73499999999999999</v>
      </c>
      <c r="AF92" s="8">
        <f>AVERAGE(M92:M94)</f>
        <v>0.73633333333333317</v>
      </c>
      <c r="AG92" s="8">
        <f>AVERAGE(O92:O94)</f>
        <v>1.0396666666666665</v>
      </c>
      <c r="AH92" s="8">
        <f>AVERAGE(Q92:Q93)</f>
        <v>1.4024999999999999</v>
      </c>
      <c r="AI92" s="8">
        <f>AVERAGE(S92:S94)</f>
        <v>1.59</v>
      </c>
      <c r="AJ92" s="8">
        <f>AVERAGE(U92:U94)</f>
        <v>1.8109999999999999</v>
      </c>
      <c r="AK92" s="8">
        <f>AVERAGE(W92:W94)</f>
        <v>1.7773333333333332</v>
      </c>
      <c r="AL92" s="8">
        <f>AVERAGE(Y92:Y95)</f>
        <v>1.798</v>
      </c>
    </row>
    <row r="93" spans="1:38" x14ac:dyDescent="0.35">
      <c r="F93">
        <v>14</v>
      </c>
      <c r="G93" s="17">
        <v>0.5</v>
      </c>
      <c r="H93">
        <v>16</v>
      </c>
      <c r="I93" s="17">
        <v>0.61599999999999999</v>
      </c>
      <c r="L93">
        <v>12</v>
      </c>
      <c r="M93" s="17">
        <v>0.73299999999999998</v>
      </c>
      <c r="N93">
        <v>32</v>
      </c>
      <c r="O93" s="17">
        <v>1.042</v>
      </c>
      <c r="P93">
        <v>14</v>
      </c>
      <c r="Q93" s="17">
        <v>1.413</v>
      </c>
      <c r="T93">
        <v>53</v>
      </c>
      <c r="U93" s="17">
        <v>1.8109999999999999</v>
      </c>
      <c r="V93">
        <v>48</v>
      </c>
      <c r="W93" s="17">
        <v>1.788</v>
      </c>
      <c r="X93">
        <v>47</v>
      </c>
      <c r="Y93" s="17">
        <v>1.802</v>
      </c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</row>
    <row r="94" spans="1:38" x14ac:dyDescent="0.35">
      <c r="F94">
        <v>15</v>
      </c>
      <c r="G94" s="17">
        <v>0.47099999999999997</v>
      </c>
      <c r="H94">
        <v>21</v>
      </c>
      <c r="I94" s="17">
        <v>0.60099999999999998</v>
      </c>
      <c r="L94">
        <v>14</v>
      </c>
      <c r="M94" s="17">
        <v>0.74</v>
      </c>
      <c r="N94">
        <v>33</v>
      </c>
      <c r="O94" s="17">
        <v>1.0509999999999999</v>
      </c>
      <c r="T94">
        <v>54</v>
      </c>
      <c r="U94" s="17">
        <v>1.845</v>
      </c>
      <c r="V94">
        <v>49</v>
      </c>
      <c r="W94" s="17">
        <v>1.784</v>
      </c>
      <c r="X94">
        <v>48</v>
      </c>
      <c r="Y94" s="17">
        <v>1.802</v>
      </c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</row>
    <row r="95" spans="1:38" s="5" customFormat="1" x14ac:dyDescent="0.35">
      <c r="E95" s="24"/>
      <c r="F95" s="5">
        <v>16</v>
      </c>
      <c r="G95" s="24">
        <v>0.48299999999999998</v>
      </c>
      <c r="H95" s="5">
        <v>22</v>
      </c>
      <c r="I95" s="24">
        <v>0.57899999999999996</v>
      </c>
      <c r="K95" s="24"/>
      <c r="M95" s="24"/>
      <c r="O95" s="24"/>
      <c r="Q95" s="24"/>
      <c r="S95" s="24"/>
      <c r="U95" s="24"/>
      <c r="W95" s="24"/>
      <c r="X95" s="5">
        <v>49</v>
      </c>
      <c r="Y95" s="24">
        <v>1.8149999999999999</v>
      </c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</row>
    <row r="96" spans="1:38" x14ac:dyDescent="0.35">
      <c r="A96" t="s">
        <v>144</v>
      </c>
      <c r="B96" t="s">
        <v>7</v>
      </c>
      <c r="C96" t="s">
        <v>26</v>
      </c>
      <c r="D96" s="20">
        <v>63</v>
      </c>
      <c r="E96" s="20" t="s">
        <v>108</v>
      </c>
      <c r="F96">
        <v>51</v>
      </c>
      <c r="G96" s="17">
        <v>0.47</v>
      </c>
      <c r="H96">
        <v>54</v>
      </c>
      <c r="I96" s="17">
        <v>0.69699999999999995</v>
      </c>
      <c r="J96">
        <v>41</v>
      </c>
      <c r="K96" s="17">
        <v>0.91300000000000003</v>
      </c>
      <c r="L96">
        <v>45</v>
      </c>
      <c r="M96" s="17">
        <v>1.2234</v>
      </c>
      <c r="N96">
        <v>62</v>
      </c>
      <c r="O96" s="17">
        <v>1.127</v>
      </c>
      <c r="P96">
        <v>50</v>
      </c>
      <c r="Q96" s="17">
        <v>1.429</v>
      </c>
      <c r="R96">
        <v>49</v>
      </c>
      <c r="S96" s="17">
        <v>1.677</v>
      </c>
      <c r="T96">
        <v>55</v>
      </c>
      <c r="U96" s="17">
        <v>1.9059999999999999</v>
      </c>
      <c r="V96">
        <v>50</v>
      </c>
      <c r="W96" s="17">
        <v>1.9259999999999999</v>
      </c>
      <c r="X96" s="4">
        <v>50</v>
      </c>
      <c r="Y96" s="17">
        <v>1.39</v>
      </c>
      <c r="AB96" s="8">
        <f>AVERAGE(E97)</f>
        <v>0.46</v>
      </c>
      <c r="AC96" s="8">
        <f>AVERAGE(G96:G99)</f>
        <v>0.47775000000000001</v>
      </c>
      <c r="AD96" s="8">
        <f>AVERAGE(I96:I99)</f>
        <v>0.68333333333333324</v>
      </c>
      <c r="AE96" s="8">
        <f>AVERAGE(K96:K98)</f>
        <v>0.91100000000000003</v>
      </c>
      <c r="AF96" s="8">
        <f>AVERAGE(M96:M100)</f>
        <v>1.2070799999999999</v>
      </c>
      <c r="AG96" s="8">
        <f>AVERAGE(O96:O99)</f>
        <v>1.127</v>
      </c>
      <c r="AH96" s="8">
        <f>AVERAGE(Q96:Q99)</f>
        <v>1.4544999999999999</v>
      </c>
      <c r="AI96" s="8">
        <f>AVERAGE(S96:S98)</f>
        <v>1.6806666666666665</v>
      </c>
      <c r="AJ96" s="8">
        <f>AVERAGE(U96:U98)</f>
        <v>1.9009999999999998</v>
      </c>
      <c r="AK96" s="8">
        <f>AVERAGE(W96:W98)</f>
        <v>1.9059999999999999</v>
      </c>
      <c r="AL96" s="8">
        <f>AVERAGE(Y96)</f>
        <v>1.39</v>
      </c>
    </row>
    <row r="97" spans="1:38" x14ac:dyDescent="0.35">
      <c r="D97">
        <v>66</v>
      </c>
      <c r="E97" s="17">
        <v>0.46</v>
      </c>
      <c r="F97">
        <v>57</v>
      </c>
      <c r="G97" s="17">
        <v>0.47399999999999998</v>
      </c>
      <c r="H97">
        <v>56</v>
      </c>
      <c r="I97" s="17">
        <v>0.66600000000000004</v>
      </c>
      <c r="J97">
        <v>43</v>
      </c>
      <c r="K97" s="17">
        <v>0.91700000000000004</v>
      </c>
      <c r="L97">
        <v>46</v>
      </c>
      <c r="M97" s="17">
        <v>1.198</v>
      </c>
      <c r="N97">
        <v>63</v>
      </c>
      <c r="O97" s="17">
        <v>1.1359999999999999</v>
      </c>
      <c r="P97">
        <v>51</v>
      </c>
      <c r="Q97" s="17">
        <v>1.4379999999999999</v>
      </c>
      <c r="R97">
        <v>50</v>
      </c>
      <c r="S97" s="17">
        <v>1.6830000000000001</v>
      </c>
      <c r="T97">
        <v>56</v>
      </c>
      <c r="U97" s="17">
        <v>1.893</v>
      </c>
      <c r="V97">
        <v>51</v>
      </c>
      <c r="W97" s="17">
        <v>1.8859999999999999</v>
      </c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</row>
    <row r="98" spans="1:38" x14ac:dyDescent="0.35">
      <c r="F98">
        <v>58</v>
      </c>
      <c r="G98" s="17">
        <v>0.47799999999999998</v>
      </c>
      <c r="H98">
        <v>57</v>
      </c>
      <c r="I98" s="17">
        <v>0.68700000000000006</v>
      </c>
      <c r="J98">
        <v>44</v>
      </c>
      <c r="K98" s="17">
        <v>0.90300000000000002</v>
      </c>
      <c r="L98">
        <v>47</v>
      </c>
      <c r="M98" s="17">
        <v>1.2</v>
      </c>
      <c r="N98">
        <v>64</v>
      </c>
      <c r="O98" s="17">
        <v>1.131</v>
      </c>
      <c r="P98">
        <v>53</v>
      </c>
      <c r="Q98" s="17">
        <v>1.468</v>
      </c>
      <c r="R98">
        <v>51</v>
      </c>
      <c r="S98" s="17">
        <v>1.6819999999999999</v>
      </c>
      <c r="T98">
        <v>57</v>
      </c>
      <c r="U98" s="17">
        <v>1.9039999999999999</v>
      </c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</row>
    <row r="99" spans="1:38" x14ac:dyDescent="0.35">
      <c r="F99">
        <v>59</v>
      </c>
      <c r="G99" s="17">
        <v>0.48899999999999999</v>
      </c>
      <c r="L99">
        <v>48</v>
      </c>
      <c r="M99" s="17">
        <v>1.21</v>
      </c>
      <c r="N99">
        <v>65</v>
      </c>
      <c r="O99" s="17">
        <v>1.1140000000000001</v>
      </c>
      <c r="P99">
        <v>54</v>
      </c>
      <c r="Q99" s="17">
        <v>1.4830000000000001</v>
      </c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</row>
    <row r="100" spans="1:38" s="5" customFormat="1" x14ac:dyDescent="0.35">
      <c r="E100" s="24"/>
      <c r="G100" s="24"/>
      <c r="I100" s="24"/>
      <c r="K100" s="24"/>
      <c r="L100" s="5">
        <v>49</v>
      </c>
      <c r="M100" s="24">
        <v>1.204</v>
      </c>
      <c r="O100" s="24"/>
      <c r="Q100" s="24"/>
      <c r="S100" s="24"/>
      <c r="U100" s="24"/>
      <c r="W100" s="24"/>
      <c r="Y100" s="24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</row>
    <row r="101" spans="1:38" x14ac:dyDescent="0.35">
      <c r="A101" t="s">
        <v>145</v>
      </c>
      <c r="C101" t="s">
        <v>27</v>
      </c>
      <c r="D101" s="20" t="s">
        <v>109</v>
      </c>
      <c r="E101" s="20">
        <v>0.46</v>
      </c>
      <c r="F101">
        <v>45</v>
      </c>
      <c r="G101" s="17">
        <v>0.45900000000000002</v>
      </c>
      <c r="H101">
        <v>48</v>
      </c>
      <c r="I101" s="17">
        <v>0.627</v>
      </c>
      <c r="J101">
        <v>35</v>
      </c>
      <c r="K101" s="17">
        <v>0.80700000000000005</v>
      </c>
      <c r="L101">
        <v>37</v>
      </c>
      <c r="M101" s="17">
        <v>0.91300000000000003</v>
      </c>
      <c r="N101">
        <v>56</v>
      </c>
      <c r="O101" s="17">
        <v>1.3169999999999999</v>
      </c>
      <c r="P101">
        <v>44</v>
      </c>
      <c r="Q101" s="17">
        <v>1.597</v>
      </c>
      <c r="R101" s="15"/>
      <c r="T101" s="15"/>
      <c r="V101" s="4"/>
      <c r="X101" s="4"/>
      <c r="AB101" s="8">
        <f>AVERAGE(E102)</f>
        <v>0.41299999999999998</v>
      </c>
      <c r="AC101" s="8">
        <f>AVERAGE(G101:G104)</f>
        <v>0.46100000000000002</v>
      </c>
      <c r="AD101" s="8">
        <f>AVERAGE(I101:I104)</f>
        <v>0.62824999999999998</v>
      </c>
      <c r="AE101" s="8">
        <f>AVERAGE(K101:K103)</f>
        <v>0.85000000000000009</v>
      </c>
      <c r="AF101" s="8">
        <f>AVERAGE(M101:M103)</f>
        <v>0.90700000000000003</v>
      </c>
      <c r="AG101" s="8">
        <f>AVERAGE(O101:O104)</f>
        <v>1.3225</v>
      </c>
      <c r="AH101" s="8">
        <f>AVERAGE(Q101:Q104)</f>
        <v>1.593</v>
      </c>
      <c r="AI101" s="8"/>
      <c r="AJ101" s="8"/>
      <c r="AK101" s="8"/>
      <c r="AL101" s="8"/>
    </row>
    <row r="102" spans="1:38" x14ac:dyDescent="0.35">
      <c r="D102">
        <v>68</v>
      </c>
      <c r="E102" s="17">
        <v>0.41299999999999998</v>
      </c>
      <c r="F102">
        <v>47</v>
      </c>
      <c r="G102" s="17">
        <v>0.45700000000000002</v>
      </c>
      <c r="H102">
        <v>49</v>
      </c>
      <c r="I102" s="17">
        <v>0.64500000000000002</v>
      </c>
      <c r="J102">
        <v>37</v>
      </c>
      <c r="K102" s="17">
        <v>0.88500000000000001</v>
      </c>
      <c r="L102">
        <v>41</v>
      </c>
      <c r="M102" s="17">
        <v>0.90900000000000003</v>
      </c>
      <c r="N102">
        <v>57</v>
      </c>
      <c r="O102" s="17">
        <v>1.341</v>
      </c>
      <c r="P102">
        <v>45</v>
      </c>
      <c r="Q102" s="17">
        <v>1.589</v>
      </c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</row>
    <row r="103" spans="1:38" x14ac:dyDescent="0.35">
      <c r="F103">
        <v>48</v>
      </c>
      <c r="G103" s="17">
        <v>0.46700000000000003</v>
      </c>
      <c r="H103">
        <v>50</v>
      </c>
      <c r="I103" s="17">
        <v>0.61899999999999999</v>
      </c>
      <c r="J103">
        <v>38</v>
      </c>
      <c r="K103" s="17">
        <v>0.85799999999999998</v>
      </c>
      <c r="L103">
        <v>42</v>
      </c>
      <c r="M103" s="17">
        <v>0.89900000000000002</v>
      </c>
      <c r="N103">
        <v>58</v>
      </c>
      <c r="O103" s="17">
        <v>1.3240000000000001</v>
      </c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</row>
    <row r="104" spans="1:38" s="5" customFormat="1" x14ac:dyDescent="0.35">
      <c r="E104" s="24"/>
      <c r="G104" s="24"/>
      <c r="H104" s="5">
        <v>51</v>
      </c>
      <c r="I104" s="24">
        <v>0.622</v>
      </c>
      <c r="K104" s="24"/>
      <c r="M104" s="24"/>
      <c r="N104" s="5">
        <v>59</v>
      </c>
      <c r="O104" s="24">
        <v>1.3080000000000001</v>
      </c>
      <c r="Q104" s="24"/>
      <c r="S104" s="24"/>
      <c r="U104" s="24"/>
      <c r="W104" s="24"/>
      <c r="Y104" s="24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</row>
    <row r="105" spans="1:38" x14ac:dyDescent="0.35">
      <c r="A105" t="s">
        <v>146</v>
      </c>
      <c r="C105" t="s">
        <v>28</v>
      </c>
      <c r="D105">
        <v>70</v>
      </c>
      <c r="E105" s="17">
        <v>0.43099999999999999</v>
      </c>
      <c r="F105">
        <v>40</v>
      </c>
      <c r="G105" s="17">
        <v>0.53800000000000003</v>
      </c>
      <c r="H105">
        <v>44</v>
      </c>
      <c r="I105" s="17">
        <v>0.59099999999999997</v>
      </c>
      <c r="J105">
        <v>31</v>
      </c>
      <c r="K105" s="17">
        <v>0.59799999999999998</v>
      </c>
      <c r="L105">
        <v>28</v>
      </c>
      <c r="M105" s="17">
        <v>0.79200000000000004</v>
      </c>
      <c r="N105">
        <v>51</v>
      </c>
      <c r="O105" s="17">
        <v>1.0629999999999999</v>
      </c>
      <c r="P105" s="16">
        <v>42</v>
      </c>
      <c r="Q105" s="17">
        <v>1.4419999999999999</v>
      </c>
      <c r="R105" s="15">
        <v>52</v>
      </c>
      <c r="S105" s="17">
        <v>1.3169999999999999</v>
      </c>
      <c r="T105">
        <v>58</v>
      </c>
      <c r="U105" s="17">
        <v>1.6419999999999999</v>
      </c>
      <c r="V105">
        <v>52</v>
      </c>
      <c r="W105" s="17">
        <v>1.615</v>
      </c>
      <c r="X105">
        <v>51</v>
      </c>
      <c r="Y105" s="17">
        <v>1.724</v>
      </c>
      <c r="AB105" s="8">
        <f>AVERAGE(E105:E106)</f>
        <v>0.438</v>
      </c>
      <c r="AC105" s="8">
        <f>AVERAGE(G105:G108)</f>
        <v>0.504</v>
      </c>
      <c r="AD105" s="8">
        <f>AVERAGE(I105:I108)</f>
        <v>0.59149999999999991</v>
      </c>
      <c r="AE105" s="8">
        <f>AVERAGE(K105:K107)</f>
        <v>0.59799999999999998</v>
      </c>
      <c r="AF105" s="8">
        <f>AVERAGE(M105:M109)</f>
        <v>0.79460000000000008</v>
      </c>
      <c r="AG105" s="8">
        <f>AVERAGE(O105:O108)</f>
        <v>1.0516666666666665</v>
      </c>
      <c r="AH105" s="8">
        <f>AVERAGE(Q105:Q108)</f>
        <v>1.4325000000000001</v>
      </c>
      <c r="AI105" s="8">
        <f>AVERAGE(S105:S107)</f>
        <v>1.3383333333333336</v>
      </c>
      <c r="AJ105" s="8">
        <f>AVERAGE(U105:U107)</f>
        <v>1.6154999999999999</v>
      </c>
      <c r="AK105" s="8">
        <f>AVERAGE(W105:W107)</f>
        <v>1.6176666666666666</v>
      </c>
      <c r="AL105" s="8">
        <f>AVERAGE(Y105:Y108)</f>
        <v>1.7287500000000002</v>
      </c>
    </row>
    <row r="106" spans="1:38" x14ac:dyDescent="0.35">
      <c r="D106">
        <v>71</v>
      </c>
      <c r="E106" s="17">
        <v>0.44500000000000001</v>
      </c>
      <c r="F106">
        <v>41</v>
      </c>
      <c r="G106" s="17">
        <v>0.49199999999999999</v>
      </c>
      <c r="H106">
        <v>45</v>
      </c>
      <c r="I106" s="17">
        <v>0.59499999999999997</v>
      </c>
      <c r="L106">
        <v>29</v>
      </c>
      <c r="M106" s="17">
        <v>0.77700000000000002</v>
      </c>
      <c r="N106">
        <v>52</v>
      </c>
      <c r="O106" s="17">
        <v>1.0129999999999999</v>
      </c>
      <c r="P106" s="16">
        <v>43</v>
      </c>
      <c r="Q106" s="17">
        <v>1.423</v>
      </c>
      <c r="R106" s="15">
        <v>53</v>
      </c>
      <c r="S106" s="17">
        <v>1.343</v>
      </c>
      <c r="T106">
        <v>59</v>
      </c>
      <c r="U106" s="17">
        <v>1.589</v>
      </c>
      <c r="V106">
        <v>53</v>
      </c>
      <c r="W106" s="17">
        <v>1.611</v>
      </c>
      <c r="X106">
        <v>52</v>
      </c>
      <c r="Y106" s="17">
        <v>1.718</v>
      </c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</row>
    <row r="107" spans="1:38" x14ac:dyDescent="0.35">
      <c r="F107">
        <v>43</v>
      </c>
      <c r="G107" s="17">
        <v>0.48199999999999998</v>
      </c>
      <c r="H107">
        <v>46</v>
      </c>
      <c r="I107" s="17">
        <v>0.59799999999999998</v>
      </c>
      <c r="L107">
        <v>30</v>
      </c>
      <c r="M107" s="17">
        <v>0.79300000000000004</v>
      </c>
      <c r="N107">
        <v>54</v>
      </c>
      <c r="O107" s="17">
        <v>1.079</v>
      </c>
      <c r="R107" s="15">
        <v>54</v>
      </c>
      <c r="S107" s="17">
        <v>1.355</v>
      </c>
      <c r="V107">
        <v>54</v>
      </c>
      <c r="W107" s="17">
        <v>1.627</v>
      </c>
      <c r="X107">
        <v>53</v>
      </c>
      <c r="Y107" s="17">
        <v>1.7430000000000001</v>
      </c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</row>
    <row r="108" spans="1:38" x14ac:dyDescent="0.35">
      <c r="H108">
        <v>47</v>
      </c>
      <c r="I108" s="17">
        <v>0.58199999999999996</v>
      </c>
      <c r="L108">
        <v>32</v>
      </c>
      <c r="M108" s="17">
        <v>0.79300000000000004</v>
      </c>
      <c r="X108">
        <v>54</v>
      </c>
      <c r="Y108" s="17">
        <v>1.73</v>
      </c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</row>
    <row r="109" spans="1:38" s="5" customFormat="1" x14ac:dyDescent="0.35">
      <c r="E109" s="24"/>
      <c r="G109" s="24"/>
      <c r="I109" s="24"/>
      <c r="K109" s="24"/>
      <c r="L109" s="5">
        <v>33</v>
      </c>
      <c r="M109" s="24">
        <v>0.81799999999999995</v>
      </c>
      <c r="O109" s="24"/>
      <c r="Q109" s="24"/>
      <c r="S109" s="24"/>
      <c r="U109" s="24"/>
      <c r="W109" s="24"/>
      <c r="Y109" s="24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</row>
    <row r="110" spans="1:38" x14ac:dyDescent="0.35">
      <c r="A110" t="s">
        <v>147</v>
      </c>
      <c r="C110" t="s">
        <v>29</v>
      </c>
      <c r="D110">
        <v>9</v>
      </c>
      <c r="E110" s="17">
        <v>0.40400000000000003</v>
      </c>
      <c r="F110">
        <v>36</v>
      </c>
      <c r="G110" s="17">
        <v>0.47099999999999997</v>
      </c>
      <c r="H110">
        <v>37</v>
      </c>
      <c r="I110" s="17">
        <v>0.61599999999999999</v>
      </c>
      <c r="J110" s="1">
        <v>25</v>
      </c>
      <c r="K110" s="17">
        <v>0.76500000000000001</v>
      </c>
      <c r="L110">
        <v>24</v>
      </c>
      <c r="M110" s="17">
        <v>1.0669999999999999</v>
      </c>
      <c r="N110">
        <v>47</v>
      </c>
      <c r="O110" s="17">
        <v>1.3460000000000001</v>
      </c>
      <c r="P110">
        <v>26</v>
      </c>
      <c r="Q110" s="17">
        <v>1.738</v>
      </c>
      <c r="R110" s="2">
        <v>55</v>
      </c>
      <c r="S110" s="17">
        <v>1.899</v>
      </c>
      <c r="T110">
        <v>60</v>
      </c>
      <c r="U110" s="17">
        <v>2.14</v>
      </c>
      <c r="V110">
        <v>56</v>
      </c>
      <c r="W110" s="17">
        <v>1.984</v>
      </c>
      <c r="X110">
        <v>57</v>
      </c>
      <c r="Y110" s="17">
        <v>2.1360000000000001</v>
      </c>
      <c r="AB110" s="8">
        <f>AVERAGE(E110:E111)</f>
        <v>0.40400000000000003</v>
      </c>
      <c r="AC110" s="8">
        <f>AVERAGE(G110:G113)</f>
        <v>0.49049999999999999</v>
      </c>
      <c r="AD110" s="8">
        <f>AVERAGE(I110:I113)</f>
        <v>0.6007499999999999</v>
      </c>
      <c r="AE110" s="8">
        <f>AVERAGE(K110:K112)</f>
        <v>0.76500000000000001</v>
      </c>
      <c r="AF110" s="8">
        <f>AVERAGE(M110:M112)</f>
        <v>1.0786666666666667</v>
      </c>
      <c r="AG110" s="8">
        <f>AVERAGE(O110:O113)</f>
        <v>1.3342499999999999</v>
      </c>
      <c r="AH110" s="8">
        <f>AVERAGE(Q110:Q113)</f>
        <v>1.72075</v>
      </c>
      <c r="AI110" s="8">
        <f>AVERAGE(S110:S113)</f>
        <v>1.8692500000000001</v>
      </c>
      <c r="AJ110" s="8">
        <f>AVERAGE(U110:U113)</f>
        <v>2.1265000000000001</v>
      </c>
      <c r="AK110" s="8">
        <f>AVERAGE(W110:W112)</f>
        <v>1.99</v>
      </c>
      <c r="AL110" s="8">
        <f>AVERAGE(Y110:Y113)</f>
        <v>2.1425000000000001</v>
      </c>
    </row>
    <row r="111" spans="1:38" x14ac:dyDescent="0.35">
      <c r="F111">
        <v>37</v>
      </c>
      <c r="G111" s="17">
        <v>0.51</v>
      </c>
      <c r="H111">
        <v>39</v>
      </c>
      <c r="I111" s="17">
        <v>0.57899999999999996</v>
      </c>
      <c r="J111" s="1">
        <v>26</v>
      </c>
      <c r="K111" s="17">
        <v>0.747</v>
      </c>
      <c r="L111">
        <v>25</v>
      </c>
      <c r="M111" s="17">
        <v>1.0609999999999999</v>
      </c>
      <c r="N111">
        <v>48</v>
      </c>
      <c r="O111" s="17">
        <v>1.345</v>
      </c>
      <c r="P111">
        <v>34</v>
      </c>
      <c r="Q111" s="17">
        <v>1.6990000000000001</v>
      </c>
      <c r="R111" s="2">
        <v>56</v>
      </c>
      <c r="S111" s="17">
        <v>1.8580000000000001</v>
      </c>
      <c r="T111">
        <v>62</v>
      </c>
      <c r="U111" s="17">
        <v>2.117</v>
      </c>
      <c r="V111">
        <v>57</v>
      </c>
      <c r="W111" s="17">
        <v>1.996</v>
      </c>
      <c r="X111">
        <v>58</v>
      </c>
      <c r="Y111" s="17">
        <v>2.149</v>
      </c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</row>
    <row r="112" spans="1:38" x14ac:dyDescent="0.35">
      <c r="H112">
        <v>40</v>
      </c>
      <c r="I112" s="17">
        <v>0.60899999999999999</v>
      </c>
      <c r="J112" s="1">
        <v>27</v>
      </c>
      <c r="K112" s="17">
        <v>0.78300000000000003</v>
      </c>
      <c r="L112">
        <v>26</v>
      </c>
      <c r="M112" s="17">
        <v>1.1080000000000001</v>
      </c>
      <c r="N112">
        <v>49</v>
      </c>
      <c r="O112" s="17">
        <v>1.333</v>
      </c>
      <c r="P112">
        <v>37</v>
      </c>
      <c r="Q112" s="17">
        <v>1.7390000000000001</v>
      </c>
      <c r="R112" s="2">
        <v>57</v>
      </c>
      <c r="S112" s="17">
        <v>1.853</v>
      </c>
      <c r="T112">
        <v>63</v>
      </c>
      <c r="U112" s="17">
        <v>2.13</v>
      </c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</row>
    <row r="113" spans="1:38" s="5" customFormat="1" x14ac:dyDescent="0.35">
      <c r="E113" s="24"/>
      <c r="G113" s="24"/>
      <c r="H113" s="5">
        <v>43</v>
      </c>
      <c r="I113" s="24">
        <v>0.59899999999999998</v>
      </c>
      <c r="K113" s="24"/>
      <c r="M113" s="24"/>
      <c r="N113" s="5">
        <v>50</v>
      </c>
      <c r="O113" s="24">
        <v>1.3129999999999999</v>
      </c>
      <c r="P113" s="5">
        <v>41</v>
      </c>
      <c r="Q113" s="24">
        <v>1.7070000000000001</v>
      </c>
      <c r="R113" s="6">
        <v>58</v>
      </c>
      <c r="S113" s="24">
        <v>1.867</v>
      </c>
      <c r="T113" s="5">
        <v>64</v>
      </c>
      <c r="U113" s="24">
        <v>2.1190000000000002</v>
      </c>
      <c r="W113" s="24"/>
      <c r="Y113" s="24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</row>
    <row r="114" spans="1:38" x14ac:dyDescent="0.35">
      <c r="A114" t="s">
        <v>148</v>
      </c>
      <c r="C114" t="s">
        <v>30</v>
      </c>
      <c r="D114">
        <v>5</v>
      </c>
      <c r="E114" s="17">
        <v>0.42099999999999999</v>
      </c>
      <c r="F114">
        <v>31</v>
      </c>
      <c r="G114" s="17">
        <v>0.53800000000000003</v>
      </c>
      <c r="H114">
        <v>31</v>
      </c>
      <c r="I114" s="17">
        <v>0.76500000000000001</v>
      </c>
      <c r="J114" s="2">
        <v>20</v>
      </c>
      <c r="K114" s="17">
        <v>0.93700000000000006</v>
      </c>
      <c r="L114">
        <v>22</v>
      </c>
      <c r="M114" s="17">
        <v>1.157</v>
      </c>
      <c r="N114">
        <v>38</v>
      </c>
      <c r="O114" s="17">
        <v>1.5940000000000001</v>
      </c>
      <c r="P114">
        <v>23</v>
      </c>
      <c r="Q114" s="17">
        <v>1.464</v>
      </c>
      <c r="R114" s="2">
        <v>60</v>
      </c>
      <c r="S114" s="17">
        <v>1.82</v>
      </c>
      <c r="T114">
        <v>70</v>
      </c>
      <c r="U114" s="17">
        <v>1.8560000000000001</v>
      </c>
      <c r="V114">
        <v>58</v>
      </c>
      <c r="W114" s="17">
        <v>2.0219999999999998</v>
      </c>
      <c r="X114">
        <v>62</v>
      </c>
      <c r="Y114" s="17">
        <v>2.298</v>
      </c>
      <c r="AB114" s="8">
        <f>AVERAGE(E114:E115)</f>
        <v>0.42099999999999999</v>
      </c>
      <c r="AC114" s="8">
        <f>AVERAGE(G114:G117)</f>
        <v>0.54233333333333344</v>
      </c>
      <c r="AD114" s="8">
        <f>AVERAGE(I114:I117)</f>
        <v>0.76225000000000009</v>
      </c>
      <c r="AE114" s="8">
        <f>AVERAGE(K114:K116)</f>
        <v>0.93400000000000005</v>
      </c>
      <c r="AF114" s="8">
        <f>AVERAGE(M114:M116)</f>
        <v>1.1804999999999999</v>
      </c>
      <c r="AG114" s="8">
        <f>AVERAGE(O114:O117)</f>
        <v>1.5767499999999999</v>
      </c>
      <c r="AH114" s="8">
        <f>AVERAGE(Q114:Q117)</f>
        <v>1.4486666666666668</v>
      </c>
      <c r="AI114" s="8">
        <f>AVERAGE(S114:S117)</f>
        <v>1.7970000000000002</v>
      </c>
      <c r="AJ114" s="8">
        <f>AVERAGE(U114:U117)</f>
        <v>1.8656666666666668</v>
      </c>
      <c r="AK114" s="8">
        <f>AVERAGE(W114:W116)</f>
        <v>2.0183333333333331</v>
      </c>
      <c r="AL114" s="8">
        <f>AVERAGE(Y114:Y117)</f>
        <v>2.2656666666666667</v>
      </c>
    </row>
    <row r="115" spans="1:38" x14ac:dyDescent="0.35">
      <c r="F115">
        <v>33</v>
      </c>
      <c r="G115" s="17">
        <v>0.55000000000000004</v>
      </c>
      <c r="H115">
        <v>34</v>
      </c>
      <c r="I115" s="17">
        <v>0.747</v>
      </c>
      <c r="J115" s="2">
        <v>21</v>
      </c>
      <c r="K115" s="17">
        <v>0.93100000000000005</v>
      </c>
      <c r="L115">
        <v>23</v>
      </c>
      <c r="M115" s="17">
        <v>1.204</v>
      </c>
      <c r="N115">
        <v>39</v>
      </c>
      <c r="O115" s="17">
        <v>1.5820000000000001</v>
      </c>
      <c r="P115">
        <v>24</v>
      </c>
      <c r="Q115" s="17">
        <v>1.446</v>
      </c>
      <c r="R115" s="2">
        <v>61</v>
      </c>
      <c r="S115" s="17">
        <v>1.774</v>
      </c>
      <c r="T115">
        <v>71</v>
      </c>
      <c r="U115" s="17">
        <v>1.8640000000000001</v>
      </c>
      <c r="V115">
        <v>59</v>
      </c>
      <c r="W115" s="17">
        <v>2.024</v>
      </c>
      <c r="X115">
        <v>63</v>
      </c>
      <c r="Y115" s="17">
        <v>2.2559999999999998</v>
      </c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</row>
    <row r="116" spans="1:38" x14ac:dyDescent="0.35">
      <c r="F116">
        <v>34</v>
      </c>
      <c r="G116" s="17">
        <v>0.53900000000000003</v>
      </c>
      <c r="H116">
        <v>35</v>
      </c>
      <c r="I116" s="17">
        <v>0.77600000000000002</v>
      </c>
      <c r="J116" s="2"/>
      <c r="N116">
        <v>41</v>
      </c>
      <c r="O116" s="17">
        <v>1.5489999999999999</v>
      </c>
      <c r="P116">
        <v>25</v>
      </c>
      <c r="Q116" s="17">
        <v>1.4359999999999999</v>
      </c>
      <c r="T116">
        <v>72</v>
      </c>
      <c r="U116" s="17">
        <v>1.877</v>
      </c>
      <c r="V116">
        <v>60</v>
      </c>
      <c r="W116" s="17">
        <v>2.0089999999999999</v>
      </c>
      <c r="X116">
        <v>65</v>
      </c>
      <c r="Y116" s="17">
        <v>2.2429999999999999</v>
      </c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</row>
    <row r="117" spans="1:38" s="5" customFormat="1" x14ac:dyDescent="0.35">
      <c r="E117" s="24"/>
      <c r="G117" s="24"/>
      <c r="H117" s="5">
        <v>36</v>
      </c>
      <c r="I117" s="24">
        <v>0.76100000000000001</v>
      </c>
      <c r="J117" s="6"/>
      <c r="K117" s="24"/>
      <c r="M117" s="24"/>
      <c r="N117" s="5">
        <v>43</v>
      </c>
      <c r="O117" s="24">
        <v>1.5820000000000001</v>
      </c>
      <c r="Q117" s="24"/>
      <c r="S117" s="24"/>
      <c r="U117" s="24"/>
      <c r="W117" s="24"/>
      <c r="Y117" s="24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</row>
    <row r="118" spans="1:38" x14ac:dyDescent="0.35">
      <c r="A118" t="s">
        <v>149</v>
      </c>
      <c r="C118" t="s">
        <v>31</v>
      </c>
      <c r="D118">
        <v>3</v>
      </c>
      <c r="E118" s="17">
        <v>0.46400000000000002</v>
      </c>
      <c r="F118">
        <v>19</v>
      </c>
      <c r="G118" s="17">
        <v>0.48399999999999999</v>
      </c>
      <c r="H118">
        <v>27</v>
      </c>
      <c r="I118" s="17">
        <v>0.61599999999999999</v>
      </c>
      <c r="J118">
        <v>16</v>
      </c>
      <c r="K118" s="17">
        <v>0.748</v>
      </c>
      <c r="L118">
        <v>15</v>
      </c>
      <c r="M118" s="17">
        <v>1.151</v>
      </c>
      <c r="N118">
        <v>34</v>
      </c>
      <c r="O118" s="17">
        <v>1.167</v>
      </c>
      <c r="P118">
        <v>16</v>
      </c>
      <c r="Q118" s="17">
        <v>1.5029999999999999</v>
      </c>
      <c r="R118" s="15">
        <v>62</v>
      </c>
      <c r="S118" s="17">
        <v>1.3180000000000001</v>
      </c>
      <c r="T118">
        <v>75</v>
      </c>
      <c r="U118" s="17">
        <v>1.655</v>
      </c>
      <c r="V118">
        <v>61</v>
      </c>
      <c r="W118" s="17">
        <v>1.7310000000000001</v>
      </c>
      <c r="X118">
        <v>66</v>
      </c>
      <c r="Y118" s="17">
        <v>1.887</v>
      </c>
      <c r="AB118" s="8">
        <f>AVERAGE(E118:E119)</f>
        <v>0.46400000000000002</v>
      </c>
      <c r="AC118" s="8">
        <f>AVERAGE(G118:G122)</f>
        <v>0.48399999999999999</v>
      </c>
      <c r="AD118" s="8">
        <f>AVERAGE(I118:I121)</f>
        <v>0.61949999999999994</v>
      </c>
      <c r="AE118" s="8">
        <f>AVERAGE(K118:K120)</f>
        <v>0.7533333333333333</v>
      </c>
      <c r="AF118" s="8">
        <f>AVERAGE(M118:M122)</f>
        <v>1.1545999999999998</v>
      </c>
      <c r="AG118" s="8">
        <f>AVERAGE(O118:O121)</f>
        <v>1.1835</v>
      </c>
      <c r="AH118" s="8">
        <f>AVERAGE(Q118:Q121)</f>
        <v>1.5052499999999998</v>
      </c>
      <c r="AI118" s="8">
        <f>AVERAGE(S118:S121)</f>
        <v>1.3160000000000001</v>
      </c>
      <c r="AJ118" s="8">
        <f>AVERAGE(U118:U121)</f>
        <v>1.7004999999999999</v>
      </c>
      <c r="AK118" s="8">
        <f>AVERAGE(W118:W120)</f>
        <v>1.7315</v>
      </c>
      <c r="AL118" s="8">
        <f>AVERAGE(Y118:Y121)</f>
        <v>1.8523333333333334</v>
      </c>
    </row>
    <row r="119" spans="1:38" x14ac:dyDescent="0.35">
      <c r="F119">
        <v>21</v>
      </c>
      <c r="G119" s="17">
        <v>0.497</v>
      </c>
      <c r="H119">
        <v>28</v>
      </c>
      <c r="I119" s="17">
        <v>0.623</v>
      </c>
      <c r="J119">
        <v>17</v>
      </c>
      <c r="K119" s="17">
        <v>0.749</v>
      </c>
      <c r="L119">
        <v>16</v>
      </c>
      <c r="M119" s="17">
        <v>1.1439999999999999</v>
      </c>
      <c r="N119">
        <v>35</v>
      </c>
      <c r="O119" s="17">
        <v>1.226</v>
      </c>
      <c r="P119">
        <v>17</v>
      </c>
      <c r="Q119" s="17">
        <v>1.5049999999999999</v>
      </c>
      <c r="R119" s="15">
        <v>63</v>
      </c>
      <c r="S119" s="17">
        <v>1.3140000000000001</v>
      </c>
      <c r="T119">
        <v>77</v>
      </c>
      <c r="U119" s="17">
        <v>1.7330000000000001</v>
      </c>
      <c r="V119">
        <v>62</v>
      </c>
      <c r="W119" s="17">
        <v>1.732</v>
      </c>
      <c r="X119">
        <v>67</v>
      </c>
      <c r="Y119" s="17">
        <v>1.82</v>
      </c>
    </row>
    <row r="120" spans="1:38" x14ac:dyDescent="0.35">
      <c r="F120">
        <v>22</v>
      </c>
      <c r="G120" s="17">
        <v>0.48399999999999999</v>
      </c>
      <c r="J120">
        <v>18</v>
      </c>
      <c r="K120" s="17">
        <v>0.76300000000000001</v>
      </c>
      <c r="L120">
        <v>17</v>
      </c>
      <c r="M120" s="17">
        <v>1.151</v>
      </c>
      <c r="N120">
        <v>36</v>
      </c>
      <c r="O120" s="17">
        <v>1.1719999999999999</v>
      </c>
      <c r="P120">
        <v>18</v>
      </c>
      <c r="Q120" s="17">
        <v>1.496</v>
      </c>
      <c r="T120">
        <v>78</v>
      </c>
      <c r="U120" s="17">
        <v>1.7130000000000001</v>
      </c>
      <c r="X120">
        <v>68</v>
      </c>
      <c r="Y120" s="17">
        <v>1.85</v>
      </c>
    </row>
    <row r="121" spans="1:38" x14ac:dyDescent="0.35">
      <c r="F121">
        <v>23</v>
      </c>
      <c r="G121" s="17">
        <v>0.47799999999999998</v>
      </c>
      <c r="L121">
        <v>18</v>
      </c>
      <c r="M121" s="17">
        <v>1.1599999999999999</v>
      </c>
      <c r="N121">
        <v>37</v>
      </c>
      <c r="O121" s="17">
        <v>1.169</v>
      </c>
      <c r="P121">
        <v>19</v>
      </c>
      <c r="Q121" s="17">
        <v>1.5169999999999999</v>
      </c>
      <c r="T121">
        <v>79</v>
      </c>
      <c r="U121" s="17">
        <v>1.7010000000000001</v>
      </c>
    </row>
    <row r="122" spans="1:38" s="5" customFormat="1" x14ac:dyDescent="0.35">
      <c r="E122" s="24"/>
      <c r="F122" s="5">
        <v>24</v>
      </c>
      <c r="G122" s="24">
        <v>0.47699999999999998</v>
      </c>
      <c r="I122" s="24"/>
      <c r="K122" s="24"/>
      <c r="L122" s="5">
        <v>19</v>
      </c>
      <c r="M122" s="24">
        <v>1.167</v>
      </c>
      <c r="O122" s="24"/>
      <c r="Q122" s="24"/>
      <c r="S122" s="24"/>
      <c r="U122" s="24"/>
      <c r="W122" s="24"/>
      <c r="Y122" s="24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2"/>
  <sheetViews>
    <sheetView topLeftCell="Y1" workbookViewId="0">
      <selection activeCell="Y133" sqref="Y133"/>
    </sheetView>
  </sheetViews>
  <sheetFormatPr defaultRowHeight="14.5" x14ac:dyDescent="0.35"/>
  <cols>
    <col min="1" max="1" width="10" style="21" bestFit="1" customWidth="1"/>
    <col min="2" max="2" width="4.1796875" style="21" bestFit="1" customWidth="1"/>
    <col min="3" max="3" width="3" style="21" bestFit="1" customWidth="1"/>
    <col min="4" max="4" width="11.81640625" bestFit="1" customWidth="1"/>
    <col min="5" max="5" width="6" style="10" bestFit="1" customWidth="1"/>
    <col min="6" max="6" width="10.90625" bestFit="1" customWidth="1"/>
    <col min="7" max="7" width="6" style="10" bestFit="1" customWidth="1"/>
    <col min="8" max="8" width="10.90625" bestFit="1" customWidth="1"/>
    <col min="9" max="9" width="6" style="10" bestFit="1" customWidth="1"/>
    <col min="10" max="10" width="11.90625" bestFit="1" customWidth="1"/>
    <col min="11" max="11" width="6" style="10" bestFit="1" customWidth="1"/>
    <col min="12" max="12" width="11.90625" bestFit="1" customWidth="1"/>
    <col min="13" max="13" width="6" style="10" bestFit="1" customWidth="1"/>
    <col min="14" max="14" width="12.453125" bestFit="1" customWidth="1"/>
    <col min="15" max="15" width="6" style="10" bestFit="1" customWidth="1"/>
    <col min="16" max="16" width="11.90625" bestFit="1" customWidth="1"/>
    <col min="17" max="17" width="6" style="10" bestFit="1" customWidth="1"/>
    <col min="18" max="18" width="10.08984375" bestFit="1" customWidth="1"/>
    <col min="19" max="19" width="6" style="10" bestFit="1" customWidth="1"/>
    <col min="20" max="20" width="11.08984375" bestFit="1" customWidth="1"/>
    <col min="21" max="21" width="6" style="10" bestFit="1" customWidth="1"/>
    <col min="22" max="22" width="12.08984375" bestFit="1" customWidth="1"/>
    <col min="23" max="23" width="6" style="10" bestFit="1" customWidth="1"/>
    <col min="24" max="24" width="11.453125" bestFit="1" customWidth="1"/>
    <col min="25" max="25" width="6" style="10" bestFit="1" customWidth="1"/>
    <col min="27" max="27" width="5.6328125" bestFit="1" customWidth="1"/>
    <col min="28" max="36" width="4.90625" bestFit="1" customWidth="1"/>
    <col min="37" max="38" width="5.90625" bestFit="1" customWidth="1"/>
    <col min="40" max="42" width="4.90625" bestFit="1" customWidth="1"/>
    <col min="43" max="50" width="5.90625" bestFit="1" customWidth="1"/>
  </cols>
  <sheetData>
    <row r="1" spans="1:50" s="21" customFormat="1" x14ac:dyDescent="0.35">
      <c r="A1" s="21" t="s">
        <v>151</v>
      </c>
      <c r="D1" s="21" t="s">
        <v>32</v>
      </c>
      <c r="E1" s="12" t="s">
        <v>150</v>
      </c>
      <c r="F1" s="21" t="s">
        <v>34</v>
      </c>
      <c r="G1" s="12" t="s">
        <v>150</v>
      </c>
      <c r="H1" s="21" t="s">
        <v>35</v>
      </c>
      <c r="I1" s="12" t="s">
        <v>150</v>
      </c>
      <c r="J1" s="21" t="s">
        <v>39</v>
      </c>
      <c r="K1" s="12" t="s">
        <v>150</v>
      </c>
      <c r="L1" s="21" t="s">
        <v>40</v>
      </c>
      <c r="M1" s="12" t="s">
        <v>150</v>
      </c>
      <c r="N1" s="21" t="s">
        <v>41</v>
      </c>
      <c r="O1" s="12" t="s">
        <v>150</v>
      </c>
      <c r="P1" s="21" t="s">
        <v>46</v>
      </c>
      <c r="Q1" s="12" t="s">
        <v>150</v>
      </c>
      <c r="R1" s="21" t="s">
        <v>47</v>
      </c>
      <c r="S1" s="12" t="s">
        <v>150</v>
      </c>
      <c r="T1" s="21" t="s">
        <v>48</v>
      </c>
      <c r="U1" s="12" t="s">
        <v>150</v>
      </c>
      <c r="V1" s="21" t="s">
        <v>49</v>
      </c>
      <c r="W1" s="12" t="s">
        <v>150</v>
      </c>
      <c r="X1" s="21" t="s">
        <v>85</v>
      </c>
      <c r="Y1" s="12" t="s">
        <v>150</v>
      </c>
      <c r="AA1" s="21" t="s">
        <v>50</v>
      </c>
      <c r="AB1" s="21" t="s">
        <v>51</v>
      </c>
      <c r="AC1" s="21" t="s">
        <v>52</v>
      </c>
      <c r="AD1" s="21" t="s">
        <v>53</v>
      </c>
      <c r="AE1" s="21" t="s">
        <v>54</v>
      </c>
      <c r="AF1" s="21" t="s">
        <v>55</v>
      </c>
      <c r="AG1" s="21" t="s">
        <v>56</v>
      </c>
      <c r="AH1" s="21" t="s">
        <v>57</v>
      </c>
      <c r="AI1" s="21" t="s">
        <v>58</v>
      </c>
      <c r="AJ1" s="21" t="s">
        <v>59</v>
      </c>
      <c r="AK1" s="21" t="s">
        <v>60</v>
      </c>
      <c r="AL1" s="21" t="s">
        <v>112</v>
      </c>
      <c r="AN1" s="21" t="s">
        <v>52</v>
      </c>
      <c r="AO1" s="21" t="s">
        <v>55</v>
      </c>
      <c r="AP1" s="21" t="s">
        <v>59</v>
      </c>
      <c r="AQ1" s="21" t="s">
        <v>61</v>
      </c>
      <c r="AR1" s="21" t="s">
        <v>62</v>
      </c>
      <c r="AS1" s="21" t="s">
        <v>63</v>
      </c>
      <c r="AT1" s="21" t="s">
        <v>64</v>
      </c>
      <c r="AU1" s="21" t="s">
        <v>65</v>
      </c>
      <c r="AV1" s="21" t="s">
        <v>66</v>
      </c>
      <c r="AW1" s="21" t="s">
        <v>67</v>
      </c>
      <c r="AX1" s="21" t="s">
        <v>113</v>
      </c>
    </row>
    <row r="2" spans="1:50" x14ac:dyDescent="0.35">
      <c r="A2" s="21" t="s">
        <v>126</v>
      </c>
      <c r="B2" s="21" t="s">
        <v>4</v>
      </c>
      <c r="C2" s="21" t="s">
        <v>8</v>
      </c>
      <c r="D2">
        <v>2</v>
      </c>
      <c r="E2" s="10">
        <v>0.433</v>
      </c>
      <c r="F2">
        <v>114</v>
      </c>
      <c r="G2" s="10">
        <v>0.48099999999999998</v>
      </c>
      <c r="H2">
        <v>156</v>
      </c>
      <c r="I2" s="10">
        <v>0.495</v>
      </c>
      <c r="J2">
        <v>85</v>
      </c>
      <c r="K2" s="10">
        <v>0.49</v>
      </c>
      <c r="L2" s="15">
        <v>122</v>
      </c>
      <c r="M2" s="10">
        <v>0.58799999999999997</v>
      </c>
      <c r="N2" s="15">
        <v>121</v>
      </c>
      <c r="O2" s="39">
        <v>0.64600000000000002</v>
      </c>
      <c r="P2" s="4">
        <v>117</v>
      </c>
      <c r="R2" s="4"/>
      <c r="T2" s="4"/>
      <c r="V2" s="4"/>
      <c r="X2" s="4"/>
    </row>
    <row r="3" spans="1:50" x14ac:dyDescent="0.35">
      <c r="F3">
        <v>121</v>
      </c>
      <c r="G3" s="10">
        <v>0.48899999999999999</v>
      </c>
      <c r="H3">
        <v>157</v>
      </c>
      <c r="I3" s="10">
        <v>0.496</v>
      </c>
      <c r="J3">
        <v>88</v>
      </c>
      <c r="K3" s="10">
        <v>0.51200000000000001</v>
      </c>
      <c r="L3" s="15">
        <v>123</v>
      </c>
      <c r="M3" s="10">
        <v>0.59699999999999998</v>
      </c>
      <c r="N3" s="15">
        <v>122</v>
      </c>
      <c r="O3" s="39">
        <v>0.64800000000000002</v>
      </c>
    </row>
    <row r="4" spans="1:50" x14ac:dyDescent="0.35">
      <c r="F4">
        <v>122</v>
      </c>
      <c r="G4" s="10">
        <v>0.496</v>
      </c>
      <c r="L4" s="15">
        <v>124</v>
      </c>
      <c r="M4" s="10">
        <v>0.59099999999999997</v>
      </c>
    </row>
    <row r="7" spans="1:50" x14ac:dyDescent="0.35">
      <c r="A7" s="21" t="s">
        <v>127</v>
      </c>
      <c r="C7" s="21" t="s">
        <v>9</v>
      </c>
      <c r="D7">
        <v>6</v>
      </c>
      <c r="E7" s="10">
        <v>0.40200000000000002</v>
      </c>
      <c r="F7">
        <v>107</v>
      </c>
      <c r="G7" s="10">
        <v>0.46100000000000002</v>
      </c>
      <c r="H7">
        <v>148</v>
      </c>
      <c r="I7" s="10">
        <v>0.55200000000000005</v>
      </c>
      <c r="J7">
        <v>81</v>
      </c>
      <c r="K7" s="10">
        <v>0.52100000000000002</v>
      </c>
      <c r="L7" s="2">
        <v>116</v>
      </c>
      <c r="M7" s="10">
        <v>0.53100000000000003</v>
      </c>
      <c r="N7" s="15"/>
      <c r="P7" s="15"/>
      <c r="R7" s="15"/>
      <c r="T7" s="15"/>
      <c r="V7" s="4"/>
      <c r="X7" s="4"/>
    </row>
    <row r="8" spans="1:50" x14ac:dyDescent="0.35">
      <c r="D8">
        <v>7</v>
      </c>
      <c r="E8" s="10">
        <v>0.38700000000000001</v>
      </c>
      <c r="F8">
        <v>108</v>
      </c>
      <c r="G8" s="10">
        <v>0.47699999999999998</v>
      </c>
      <c r="H8">
        <v>149</v>
      </c>
      <c r="I8" s="10">
        <v>0.54</v>
      </c>
      <c r="J8">
        <v>84</v>
      </c>
      <c r="K8" s="10">
        <v>0.53400000000000003</v>
      </c>
      <c r="L8" s="2">
        <v>117</v>
      </c>
      <c r="M8" s="10">
        <v>0.53900000000000003</v>
      </c>
    </row>
    <row r="9" spans="1:50" x14ac:dyDescent="0.35">
      <c r="F9">
        <v>112</v>
      </c>
      <c r="G9" s="10">
        <v>0.46400000000000002</v>
      </c>
      <c r="H9">
        <v>150</v>
      </c>
      <c r="I9" s="10">
        <v>0.51500000000000001</v>
      </c>
      <c r="L9" s="2">
        <v>121</v>
      </c>
      <c r="M9" s="10">
        <v>0.51500000000000001</v>
      </c>
    </row>
    <row r="10" spans="1:50" x14ac:dyDescent="0.35">
      <c r="F10">
        <v>113</v>
      </c>
      <c r="G10" s="10">
        <v>0.46200000000000002</v>
      </c>
      <c r="H10">
        <v>153</v>
      </c>
      <c r="I10" s="10">
        <v>0.50800000000000001</v>
      </c>
    </row>
    <row r="11" spans="1:50" x14ac:dyDescent="0.35">
      <c r="H11">
        <v>154</v>
      </c>
      <c r="I11" s="10">
        <v>0.52</v>
      </c>
    </row>
    <row r="12" spans="1:50" x14ac:dyDescent="0.35">
      <c r="A12" s="21" t="s">
        <v>128</v>
      </c>
      <c r="C12" s="21" t="s">
        <v>11</v>
      </c>
      <c r="D12">
        <v>8</v>
      </c>
      <c r="E12" s="10">
        <v>0.41</v>
      </c>
      <c r="F12">
        <v>103</v>
      </c>
      <c r="G12" s="10">
        <v>0.49299999999999999</v>
      </c>
      <c r="H12">
        <v>160</v>
      </c>
      <c r="I12" s="10">
        <v>0.436</v>
      </c>
      <c r="J12" s="4"/>
      <c r="L12" s="4"/>
      <c r="N12" s="4"/>
      <c r="P12" s="4"/>
      <c r="R12" s="4"/>
      <c r="T12" s="4"/>
      <c r="V12" s="4"/>
      <c r="X12" s="4"/>
    </row>
    <row r="13" spans="1:50" x14ac:dyDescent="0.35">
      <c r="F13">
        <v>104</v>
      </c>
      <c r="G13" s="10">
        <v>0.49399999999999999</v>
      </c>
      <c r="H13">
        <v>163</v>
      </c>
      <c r="I13" s="10">
        <v>0.498</v>
      </c>
    </row>
    <row r="14" spans="1:50" x14ac:dyDescent="0.35">
      <c r="F14">
        <v>106</v>
      </c>
      <c r="G14" s="10">
        <v>0.47199999999999998</v>
      </c>
      <c r="H14">
        <v>164</v>
      </c>
      <c r="I14" s="10">
        <v>0.47399999999999998</v>
      </c>
    </row>
    <row r="15" spans="1:50" x14ac:dyDescent="0.35">
      <c r="H15">
        <v>165</v>
      </c>
      <c r="I15" s="10">
        <v>0.45900000000000002</v>
      </c>
    </row>
    <row r="19" spans="1:25" x14ac:dyDescent="0.35">
      <c r="A19" s="21" t="s">
        <v>129</v>
      </c>
      <c r="C19" s="21" t="s">
        <v>12</v>
      </c>
      <c r="D19">
        <v>11</v>
      </c>
      <c r="E19" s="10">
        <v>0.43</v>
      </c>
      <c r="F19">
        <v>98</v>
      </c>
      <c r="G19" s="10">
        <v>0.52900000000000003</v>
      </c>
      <c r="H19">
        <v>144</v>
      </c>
      <c r="I19" s="10">
        <v>0.46899999999999997</v>
      </c>
      <c r="J19">
        <v>76</v>
      </c>
      <c r="K19" s="10">
        <v>0.496</v>
      </c>
      <c r="L19">
        <v>115</v>
      </c>
      <c r="M19" s="10">
        <v>0.56999999999999995</v>
      </c>
      <c r="N19">
        <v>118</v>
      </c>
      <c r="O19" s="10">
        <v>0.74</v>
      </c>
      <c r="P19">
        <v>113</v>
      </c>
      <c r="Q19" s="10">
        <v>0.94199999999999995</v>
      </c>
      <c r="R19">
        <v>6</v>
      </c>
      <c r="S19" s="10">
        <v>0.873</v>
      </c>
      <c r="T19">
        <v>1</v>
      </c>
      <c r="U19" s="10">
        <v>0.83699999999999997</v>
      </c>
      <c r="V19" s="4">
        <v>1</v>
      </c>
      <c r="X19" s="4"/>
    </row>
    <row r="20" spans="1:25" x14ac:dyDescent="0.35">
      <c r="D20">
        <v>16</v>
      </c>
      <c r="E20" s="10">
        <v>0.43099999999999999</v>
      </c>
      <c r="F20">
        <v>99</v>
      </c>
      <c r="G20" s="10">
        <v>0.52700000000000002</v>
      </c>
      <c r="H20">
        <v>147</v>
      </c>
      <c r="I20" s="10">
        <v>0.48299999999999998</v>
      </c>
      <c r="J20">
        <v>80</v>
      </c>
      <c r="K20" s="10">
        <v>0.50800000000000001</v>
      </c>
      <c r="N20">
        <v>119</v>
      </c>
      <c r="O20" s="10">
        <v>0.71199999999999997</v>
      </c>
      <c r="P20">
        <v>115</v>
      </c>
      <c r="Q20" s="10">
        <v>0.96699999999999997</v>
      </c>
      <c r="R20">
        <v>7</v>
      </c>
      <c r="S20" s="10">
        <v>0.875</v>
      </c>
      <c r="T20">
        <v>2</v>
      </c>
      <c r="U20" s="10">
        <v>0.84099999999999997</v>
      </c>
    </row>
    <row r="21" spans="1:25" x14ac:dyDescent="0.35">
      <c r="F21">
        <v>100</v>
      </c>
      <c r="G21" s="10">
        <v>0.52200000000000002</v>
      </c>
      <c r="N21">
        <v>120</v>
      </c>
      <c r="O21" s="10">
        <v>0.74099999999999999</v>
      </c>
      <c r="P21">
        <v>116</v>
      </c>
      <c r="Q21" s="10">
        <v>0.97699999999999998</v>
      </c>
      <c r="R21">
        <v>8</v>
      </c>
      <c r="S21" s="10">
        <v>0.877</v>
      </c>
      <c r="T21">
        <v>3</v>
      </c>
      <c r="U21" s="10">
        <v>0.85199999999999998</v>
      </c>
    </row>
    <row r="23" spans="1:25" x14ac:dyDescent="0.35">
      <c r="A23" s="21" t="s">
        <v>130</v>
      </c>
      <c r="C23" s="21" t="s">
        <v>10</v>
      </c>
      <c r="D23">
        <v>18</v>
      </c>
      <c r="E23" s="10">
        <v>0.435</v>
      </c>
      <c r="F23" s="15"/>
      <c r="H23" s="15"/>
      <c r="J23" s="4"/>
      <c r="L23" s="4"/>
      <c r="N23" s="4"/>
      <c r="P23" s="4"/>
      <c r="R23" s="4"/>
      <c r="T23" s="4"/>
      <c r="V23" s="4"/>
      <c r="X23" s="4"/>
    </row>
    <row r="28" spans="1:25" x14ac:dyDescent="0.35">
      <c r="A28" s="21" t="s">
        <v>131</v>
      </c>
      <c r="C28" s="21" t="s">
        <v>13</v>
      </c>
      <c r="D28">
        <v>23</v>
      </c>
      <c r="E28" s="10">
        <v>0.46300000000000002</v>
      </c>
      <c r="F28">
        <v>14</v>
      </c>
      <c r="G28" s="10">
        <v>0.53900000000000003</v>
      </c>
      <c r="H28">
        <v>5</v>
      </c>
      <c r="I28" s="10">
        <v>0.51</v>
      </c>
      <c r="J28" s="1">
        <v>1</v>
      </c>
      <c r="K28" s="10">
        <v>0.496</v>
      </c>
      <c r="L28">
        <v>1</v>
      </c>
      <c r="M28" s="10">
        <v>0.73299999999999998</v>
      </c>
      <c r="N28" s="1">
        <v>1</v>
      </c>
      <c r="O28" s="10">
        <v>0.98</v>
      </c>
      <c r="P28" s="1">
        <v>7</v>
      </c>
      <c r="Q28" s="10">
        <v>1.0660000000000001</v>
      </c>
      <c r="R28" s="1">
        <v>11</v>
      </c>
      <c r="S28" s="10">
        <v>1.5529999999999999</v>
      </c>
      <c r="T28">
        <v>4</v>
      </c>
      <c r="U28" s="10">
        <v>1.5569999999999999</v>
      </c>
      <c r="V28">
        <v>2</v>
      </c>
      <c r="W28" s="10">
        <v>1.585</v>
      </c>
      <c r="X28">
        <v>2</v>
      </c>
      <c r="Y28" s="10">
        <v>1.7390000000000001</v>
      </c>
    </row>
    <row r="29" spans="1:25" x14ac:dyDescent="0.35">
      <c r="D29">
        <v>25</v>
      </c>
      <c r="E29" s="10">
        <v>0.44400000000000001</v>
      </c>
      <c r="F29">
        <v>19</v>
      </c>
      <c r="G29" s="10">
        <v>0.52400000000000002</v>
      </c>
      <c r="H29">
        <v>6</v>
      </c>
      <c r="I29" s="10">
        <v>0.499</v>
      </c>
      <c r="J29" s="1">
        <v>2</v>
      </c>
      <c r="K29" s="10">
        <v>0.50600000000000001</v>
      </c>
      <c r="L29">
        <v>3</v>
      </c>
      <c r="M29" s="10">
        <v>0.72399999999999998</v>
      </c>
      <c r="N29" s="1">
        <v>2</v>
      </c>
      <c r="O29" s="10">
        <v>0.98899999999999999</v>
      </c>
      <c r="P29" s="1">
        <v>8</v>
      </c>
      <c r="Q29" s="10">
        <v>1.0580000000000001</v>
      </c>
      <c r="R29" s="1">
        <v>12</v>
      </c>
      <c r="S29" s="10">
        <v>1.5629999999999999</v>
      </c>
      <c r="T29">
        <v>7</v>
      </c>
      <c r="U29" s="10">
        <v>1.5109999999999999</v>
      </c>
      <c r="V29">
        <v>3</v>
      </c>
      <c r="W29" s="10">
        <v>1.5569999999999999</v>
      </c>
      <c r="X29">
        <v>3</v>
      </c>
      <c r="Y29" s="10">
        <v>1.681</v>
      </c>
    </row>
    <row r="30" spans="1:25" x14ac:dyDescent="0.35">
      <c r="F30">
        <v>20</v>
      </c>
      <c r="G30" s="10">
        <v>0.50900000000000001</v>
      </c>
      <c r="H30">
        <v>7</v>
      </c>
      <c r="I30" s="10">
        <v>0.47199999999999998</v>
      </c>
      <c r="J30" s="1">
        <v>3</v>
      </c>
      <c r="K30" s="10">
        <v>0.5</v>
      </c>
      <c r="L30">
        <v>4</v>
      </c>
      <c r="M30" s="10">
        <v>0.76</v>
      </c>
      <c r="N30" s="1">
        <v>3</v>
      </c>
      <c r="O30" s="10">
        <v>0.98599999999999999</v>
      </c>
      <c r="X30">
        <v>4</v>
      </c>
      <c r="Y30" s="10">
        <v>1.6990000000000001</v>
      </c>
    </row>
    <row r="31" spans="1:25" x14ac:dyDescent="0.35">
      <c r="H31">
        <v>8</v>
      </c>
      <c r="I31" s="10">
        <v>0.46800000000000003</v>
      </c>
      <c r="L31">
        <v>6</v>
      </c>
      <c r="M31" s="10">
        <v>0.75800000000000001</v>
      </c>
    </row>
    <row r="33" spans="1:25" x14ac:dyDescent="0.35">
      <c r="A33" s="21" t="s">
        <v>132</v>
      </c>
      <c r="B33" s="21" t="s">
        <v>5</v>
      </c>
      <c r="C33" s="21" t="s">
        <v>14</v>
      </c>
      <c r="D33">
        <v>31</v>
      </c>
      <c r="E33" s="10">
        <v>0.441</v>
      </c>
      <c r="F33">
        <v>92</v>
      </c>
      <c r="G33" s="10">
        <v>0.496</v>
      </c>
      <c r="H33">
        <v>141</v>
      </c>
      <c r="I33" s="10">
        <v>0.56899999999999995</v>
      </c>
      <c r="J33" s="2">
        <v>71</v>
      </c>
      <c r="K33" s="10">
        <v>0.57099999999999995</v>
      </c>
      <c r="L33">
        <v>110</v>
      </c>
      <c r="M33" s="10">
        <v>0.53</v>
      </c>
      <c r="N33" s="15">
        <v>111</v>
      </c>
      <c r="O33" s="39">
        <v>0.51500000000000001</v>
      </c>
      <c r="P33" s="4">
        <v>112</v>
      </c>
      <c r="Q33" s="39">
        <v>0.61</v>
      </c>
      <c r="R33" s="4">
        <v>13</v>
      </c>
      <c r="T33" s="4"/>
      <c r="V33" s="4"/>
      <c r="X33" s="4"/>
    </row>
    <row r="34" spans="1:25" x14ac:dyDescent="0.35">
      <c r="F34">
        <v>94</v>
      </c>
      <c r="G34" s="10">
        <v>0.49299999999999999</v>
      </c>
      <c r="H34">
        <v>142</v>
      </c>
      <c r="I34" s="10">
        <v>0.48799999999999999</v>
      </c>
      <c r="J34" s="2">
        <v>74</v>
      </c>
      <c r="K34" s="10">
        <v>0.57599999999999996</v>
      </c>
      <c r="L34">
        <v>112</v>
      </c>
      <c r="M34" s="10">
        <v>0.54</v>
      </c>
      <c r="N34" s="15">
        <v>112</v>
      </c>
      <c r="O34" s="39">
        <v>0.51900000000000002</v>
      </c>
      <c r="R34" s="4">
        <v>14</v>
      </c>
    </row>
    <row r="35" spans="1:25" x14ac:dyDescent="0.35">
      <c r="F35">
        <v>97</v>
      </c>
      <c r="G35" s="10">
        <v>0.495</v>
      </c>
      <c r="J35" s="2">
        <v>75</v>
      </c>
      <c r="K35" s="10">
        <v>0.56999999999999995</v>
      </c>
      <c r="L35">
        <v>113</v>
      </c>
      <c r="M35" s="10">
        <v>0.54800000000000004</v>
      </c>
      <c r="N35" s="15">
        <v>113</v>
      </c>
      <c r="O35" s="39">
        <v>0.53700000000000003</v>
      </c>
    </row>
    <row r="36" spans="1:25" x14ac:dyDescent="0.35">
      <c r="L36">
        <v>114</v>
      </c>
      <c r="M36" s="10">
        <v>0.55100000000000005</v>
      </c>
    </row>
    <row r="43" spans="1:25" x14ac:dyDescent="0.35">
      <c r="A43" s="21" t="s">
        <v>133</v>
      </c>
      <c r="C43" s="21" t="s">
        <v>15</v>
      </c>
      <c r="D43">
        <v>35</v>
      </c>
      <c r="E43" s="10">
        <v>0.44500000000000001</v>
      </c>
      <c r="F43">
        <v>88</v>
      </c>
      <c r="G43" s="10">
        <v>0.495</v>
      </c>
      <c r="H43">
        <v>135</v>
      </c>
      <c r="I43" s="10">
        <v>0.57699999999999996</v>
      </c>
      <c r="J43" s="1">
        <v>67</v>
      </c>
      <c r="K43" s="10">
        <v>0.65300000000000002</v>
      </c>
      <c r="L43">
        <v>107</v>
      </c>
      <c r="M43" s="10">
        <v>0.89400000000000002</v>
      </c>
      <c r="N43">
        <v>107</v>
      </c>
      <c r="O43" s="10">
        <v>1.2889999999999999</v>
      </c>
      <c r="P43">
        <v>108</v>
      </c>
      <c r="Q43" s="10">
        <v>1.544</v>
      </c>
      <c r="R43">
        <v>15</v>
      </c>
      <c r="S43" s="10">
        <v>1.8620000000000001</v>
      </c>
      <c r="T43">
        <v>8</v>
      </c>
      <c r="U43" s="10">
        <v>1.823</v>
      </c>
      <c r="V43">
        <v>4</v>
      </c>
      <c r="W43" s="10">
        <v>1.9359999999999999</v>
      </c>
      <c r="X43">
        <v>9</v>
      </c>
      <c r="Y43" s="10">
        <v>1.929</v>
      </c>
    </row>
    <row r="44" spans="1:25" x14ac:dyDescent="0.35">
      <c r="F44">
        <v>90</v>
      </c>
      <c r="G44" s="10">
        <v>0.48199999999999998</v>
      </c>
      <c r="H44">
        <v>136</v>
      </c>
      <c r="I44" s="10">
        <v>0.57899999999999996</v>
      </c>
      <c r="J44" s="1">
        <v>68</v>
      </c>
      <c r="K44" s="10">
        <v>0.58799999999999997</v>
      </c>
      <c r="L44">
        <v>108</v>
      </c>
      <c r="M44" s="10">
        <v>0.877</v>
      </c>
      <c r="N44">
        <v>108</v>
      </c>
      <c r="O44" s="10">
        <v>1.2689999999999999</v>
      </c>
      <c r="P44">
        <v>109</v>
      </c>
      <c r="Q44" s="10">
        <v>1.5640000000000001</v>
      </c>
      <c r="R44">
        <v>16</v>
      </c>
      <c r="S44" s="10">
        <v>1.8340000000000001</v>
      </c>
      <c r="T44">
        <v>9</v>
      </c>
      <c r="U44" s="10">
        <v>1.8120000000000001</v>
      </c>
      <c r="V44">
        <v>5</v>
      </c>
      <c r="W44" s="10">
        <v>1.891</v>
      </c>
      <c r="X44">
        <v>10</v>
      </c>
      <c r="Y44" s="10">
        <v>1.9179999999999999</v>
      </c>
    </row>
    <row r="45" spans="1:25" x14ac:dyDescent="0.35">
      <c r="F45">
        <v>91</v>
      </c>
      <c r="G45" s="10">
        <v>0.48699999999999999</v>
      </c>
      <c r="H45">
        <v>137</v>
      </c>
      <c r="I45" s="10">
        <v>0.58199999999999996</v>
      </c>
      <c r="J45" s="1">
        <v>69</v>
      </c>
      <c r="K45" s="10">
        <v>0.59899999999999998</v>
      </c>
      <c r="L45">
        <v>109</v>
      </c>
      <c r="M45" s="10">
        <v>0.88100000000000001</v>
      </c>
      <c r="N45">
        <v>109</v>
      </c>
      <c r="O45" s="10">
        <v>1.282</v>
      </c>
      <c r="P45">
        <v>110</v>
      </c>
      <c r="Q45" s="10">
        <v>1.5329999999999999</v>
      </c>
      <c r="R45">
        <v>17</v>
      </c>
      <c r="S45" s="10">
        <v>1.8520000000000001</v>
      </c>
      <c r="T45">
        <v>10</v>
      </c>
      <c r="U45" s="10">
        <v>1.8380000000000001</v>
      </c>
    </row>
    <row r="46" spans="1:25" x14ac:dyDescent="0.35">
      <c r="H46">
        <v>139</v>
      </c>
      <c r="I46" s="10">
        <v>0.56799999999999995</v>
      </c>
      <c r="J46" s="1">
        <v>70</v>
      </c>
      <c r="K46" s="10">
        <v>0.61</v>
      </c>
      <c r="N46">
        <v>110</v>
      </c>
      <c r="O46" s="10">
        <v>1.266</v>
      </c>
      <c r="P46">
        <v>111</v>
      </c>
      <c r="Q46" s="10">
        <v>1.548</v>
      </c>
    </row>
    <row r="48" spans="1:25" x14ac:dyDescent="0.35">
      <c r="A48" s="21" t="s">
        <v>134</v>
      </c>
      <c r="C48" s="21" t="s">
        <v>16</v>
      </c>
      <c r="D48">
        <v>42</v>
      </c>
      <c r="E48" s="10">
        <v>0.41199999999999998</v>
      </c>
      <c r="F48">
        <v>82</v>
      </c>
      <c r="G48" s="10">
        <v>0.47</v>
      </c>
      <c r="H48">
        <v>129</v>
      </c>
      <c r="I48" s="10">
        <v>0.58599999999999997</v>
      </c>
      <c r="J48" s="2">
        <v>64</v>
      </c>
      <c r="K48" s="10">
        <v>0.65300000000000002</v>
      </c>
      <c r="L48">
        <v>102</v>
      </c>
      <c r="M48" s="10">
        <v>0.86</v>
      </c>
      <c r="N48">
        <v>105</v>
      </c>
      <c r="O48" s="10">
        <v>1.1140000000000001</v>
      </c>
      <c r="P48">
        <v>104</v>
      </c>
      <c r="Q48" s="10">
        <v>1.327</v>
      </c>
      <c r="R48">
        <v>18</v>
      </c>
      <c r="S48" s="10">
        <v>1.448</v>
      </c>
      <c r="T48">
        <v>11</v>
      </c>
      <c r="U48" s="10">
        <v>1.5149999999999999</v>
      </c>
      <c r="V48">
        <v>7</v>
      </c>
      <c r="W48" s="10">
        <v>1.71</v>
      </c>
      <c r="X48">
        <v>11</v>
      </c>
      <c r="Y48" s="10">
        <v>1.679</v>
      </c>
    </row>
    <row r="49" spans="1:25" x14ac:dyDescent="0.35">
      <c r="F49">
        <v>84</v>
      </c>
      <c r="G49" s="10">
        <v>0.49299999999999999</v>
      </c>
      <c r="H49">
        <v>131</v>
      </c>
      <c r="I49" s="10">
        <v>0.59299999999999997</v>
      </c>
      <c r="J49" s="2">
        <v>66</v>
      </c>
      <c r="K49" s="10">
        <v>0.65200000000000002</v>
      </c>
      <c r="L49">
        <v>103</v>
      </c>
      <c r="M49" s="10">
        <v>0.85299999999999998</v>
      </c>
      <c r="N49">
        <v>106</v>
      </c>
      <c r="O49" s="10">
        <v>1.1100000000000001</v>
      </c>
      <c r="P49">
        <v>105</v>
      </c>
      <c r="Q49" s="10">
        <v>1.337</v>
      </c>
      <c r="R49">
        <v>19</v>
      </c>
      <c r="S49" s="10">
        <v>1.4450000000000001</v>
      </c>
      <c r="T49">
        <v>12</v>
      </c>
      <c r="U49" s="10">
        <v>1.5389999999999999</v>
      </c>
      <c r="V49">
        <v>8</v>
      </c>
      <c r="W49" s="10">
        <v>1.661</v>
      </c>
      <c r="X49">
        <v>12</v>
      </c>
      <c r="Y49" s="10">
        <v>1.635</v>
      </c>
    </row>
    <row r="50" spans="1:25" x14ac:dyDescent="0.35">
      <c r="F50">
        <v>85</v>
      </c>
      <c r="G50" s="10">
        <v>0.48099999999999998</v>
      </c>
      <c r="H50">
        <v>133</v>
      </c>
      <c r="I50" s="10">
        <v>0.54400000000000004</v>
      </c>
      <c r="L50">
        <v>104</v>
      </c>
      <c r="M50" s="10">
        <v>0.81399999999999995</v>
      </c>
      <c r="P50">
        <v>106</v>
      </c>
      <c r="Q50" s="10">
        <v>1.333</v>
      </c>
      <c r="R50">
        <v>20</v>
      </c>
      <c r="S50" s="10">
        <v>1.4279999999999999</v>
      </c>
      <c r="T50">
        <v>13</v>
      </c>
      <c r="U50" s="10">
        <v>1.534</v>
      </c>
    </row>
    <row r="51" spans="1:25" x14ac:dyDescent="0.35">
      <c r="P51">
        <v>107</v>
      </c>
      <c r="Q51" s="10">
        <v>1.34</v>
      </c>
      <c r="R51">
        <v>21</v>
      </c>
      <c r="S51" s="10">
        <v>1.4379999999999999</v>
      </c>
      <c r="T51">
        <v>14</v>
      </c>
      <c r="U51" s="10">
        <v>1.5429999999999999</v>
      </c>
    </row>
    <row r="55" spans="1:25" x14ac:dyDescent="0.35">
      <c r="A55" s="21" t="s">
        <v>135</v>
      </c>
      <c r="C55" s="21" t="s">
        <v>17</v>
      </c>
      <c r="D55">
        <v>43</v>
      </c>
      <c r="E55" s="10">
        <v>0.439</v>
      </c>
      <c r="F55">
        <v>77</v>
      </c>
      <c r="G55" s="10">
        <v>0.46800000000000003</v>
      </c>
      <c r="H55">
        <v>123</v>
      </c>
      <c r="I55" s="10">
        <v>0.60899999999999999</v>
      </c>
      <c r="J55">
        <v>58</v>
      </c>
      <c r="K55" s="10">
        <v>0.65600000000000003</v>
      </c>
      <c r="L55">
        <v>96</v>
      </c>
      <c r="M55" s="10">
        <v>0.68799999999999994</v>
      </c>
      <c r="N55">
        <v>98</v>
      </c>
      <c r="O55" s="10">
        <v>1.0760000000000001</v>
      </c>
      <c r="P55">
        <v>100</v>
      </c>
      <c r="Q55" s="10">
        <v>1.2050000000000001</v>
      </c>
      <c r="R55">
        <v>22</v>
      </c>
      <c r="S55" s="10">
        <v>1.3520000000000001</v>
      </c>
      <c r="T55">
        <v>15</v>
      </c>
      <c r="U55" s="10">
        <v>1.552</v>
      </c>
      <c r="V55">
        <v>10</v>
      </c>
      <c r="W55" s="10">
        <v>1.4139999999999999</v>
      </c>
      <c r="X55">
        <v>13</v>
      </c>
      <c r="Y55" s="10">
        <v>1.6439999999999999</v>
      </c>
    </row>
    <row r="56" spans="1:25" x14ac:dyDescent="0.35">
      <c r="D56">
        <v>49</v>
      </c>
      <c r="E56" s="10">
        <v>0.45</v>
      </c>
      <c r="F56">
        <v>80</v>
      </c>
      <c r="G56" s="10">
        <v>0.46400000000000002</v>
      </c>
      <c r="H56">
        <v>125</v>
      </c>
      <c r="I56" s="10">
        <v>0.60199999999999998</v>
      </c>
      <c r="J56">
        <v>59</v>
      </c>
      <c r="K56" s="10">
        <v>0.65800000000000003</v>
      </c>
      <c r="L56">
        <v>97</v>
      </c>
      <c r="M56" s="10">
        <v>0.71499999999999997</v>
      </c>
      <c r="N56">
        <v>100</v>
      </c>
      <c r="O56" s="10">
        <v>1.0840000000000001</v>
      </c>
      <c r="P56">
        <v>101</v>
      </c>
      <c r="Q56" s="10">
        <v>1.1879999999999999</v>
      </c>
      <c r="R56">
        <v>23</v>
      </c>
      <c r="S56" s="10">
        <v>1.353</v>
      </c>
      <c r="T56">
        <v>16</v>
      </c>
      <c r="U56" s="10">
        <v>1.5429999999999999</v>
      </c>
      <c r="V56">
        <v>11</v>
      </c>
      <c r="W56" s="10">
        <v>1.4219999999999999</v>
      </c>
      <c r="X56">
        <v>14</v>
      </c>
      <c r="Y56" s="10">
        <v>1.661</v>
      </c>
    </row>
    <row r="57" spans="1:25" x14ac:dyDescent="0.35">
      <c r="D57">
        <v>53</v>
      </c>
      <c r="E57" s="10">
        <v>0.42699999999999999</v>
      </c>
      <c r="H57">
        <v>126</v>
      </c>
      <c r="I57" s="10">
        <v>0.60199999999999998</v>
      </c>
      <c r="J57">
        <v>60</v>
      </c>
      <c r="K57" s="10">
        <v>0.628</v>
      </c>
      <c r="L57">
        <v>98</v>
      </c>
      <c r="M57" s="10">
        <v>0.71</v>
      </c>
      <c r="N57">
        <v>101</v>
      </c>
      <c r="O57" s="10">
        <v>1.0669999999999999</v>
      </c>
      <c r="P57">
        <v>102</v>
      </c>
      <c r="Q57" s="10">
        <v>1.198</v>
      </c>
      <c r="R57">
        <v>24</v>
      </c>
      <c r="S57" s="10">
        <v>1.345</v>
      </c>
      <c r="T57">
        <v>17</v>
      </c>
      <c r="U57" s="10">
        <v>1.5229999999999999</v>
      </c>
      <c r="X57">
        <v>15</v>
      </c>
      <c r="Y57" s="10">
        <v>1.6439999999999999</v>
      </c>
    </row>
    <row r="58" spans="1:25" x14ac:dyDescent="0.35">
      <c r="H58">
        <v>127</v>
      </c>
      <c r="I58" s="10">
        <v>0.59199999999999997</v>
      </c>
      <c r="N58">
        <v>102</v>
      </c>
      <c r="O58" s="10">
        <v>1.0880000000000001</v>
      </c>
      <c r="R58">
        <v>25</v>
      </c>
      <c r="S58" s="10">
        <v>1.3320000000000001</v>
      </c>
    </row>
    <row r="59" spans="1:25" x14ac:dyDescent="0.35">
      <c r="H59">
        <v>128</v>
      </c>
      <c r="I59" s="10">
        <v>0.59099999999999997</v>
      </c>
    </row>
    <row r="60" spans="1:25" x14ac:dyDescent="0.35">
      <c r="A60" s="21" t="s">
        <v>136</v>
      </c>
      <c r="C60" s="21" t="s">
        <v>18</v>
      </c>
      <c r="D60">
        <v>58</v>
      </c>
      <c r="E60" s="10">
        <v>0.44400000000000001</v>
      </c>
      <c r="F60">
        <v>73</v>
      </c>
      <c r="G60" s="10">
        <v>0.47799999999999998</v>
      </c>
      <c r="H60">
        <v>116</v>
      </c>
      <c r="I60" s="10">
        <v>0.51200000000000001</v>
      </c>
      <c r="J60">
        <v>53</v>
      </c>
      <c r="K60" s="10">
        <v>0.53900000000000003</v>
      </c>
      <c r="L60">
        <v>92</v>
      </c>
      <c r="M60" s="10">
        <v>0.748</v>
      </c>
      <c r="N60">
        <v>94</v>
      </c>
      <c r="O60" s="10">
        <v>1.032</v>
      </c>
      <c r="P60">
        <v>93</v>
      </c>
      <c r="Q60" s="10">
        <v>1.206</v>
      </c>
      <c r="R60">
        <v>26</v>
      </c>
      <c r="S60" s="10">
        <v>1.262</v>
      </c>
      <c r="T60">
        <v>19</v>
      </c>
      <c r="U60" s="10">
        <v>1.2709999999999999</v>
      </c>
      <c r="V60">
        <v>12</v>
      </c>
      <c r="W60" s="10">
        <v>1.337</v>
      </c>
      <c r="X60">
        <v>18</v>
      </c>
      <c r="Y60" s="10">
        <v>1.569</v>
      </c>
    </row>
    <row r="61" spans="1:25" x14ac:dyDescent="0.35">
      <c r="D61">
        <v>56</v>
      </c>
      <c r="E61" s="10">
        <v>0.44400000000000001</v>
      </c>
      <c r="F61">
        <v>74</v>
      </c>
      <c r="G61" s="10">
        <v>0.498</v>
      </c>
      <c r="H61">
        <v>120</v>
      </c>
      <c r="I61" s="10">
        <v>0.50600000000000001</v>
      </c>
      <c r="J61">
        <v>54</v>
      </c>
      <c r="K61" s="10">
        <v>0.53700000000000003</v>
      </c>
      <c r="L61">
        <v>93</v>
      </c>
      <c r="M61" s="10">
        <v>0.749</v>
      </c>
      <c r="N61">
        <v>95</v>
      </c>
      <c r="O61" s="10">
        <v>1.0309999999999999</v>
      </c>
      <c r="P61">
        <v>94</v>
      </c>
      <c r="Q61" s="10">
        <v>1.214</v>
      </c>
      <c r="R61">
        <v>27</v>
      </c>
      <c r="S61" s="10">
        <v>1.2529999999999999</v>
      </c>
      <c r="T61">
        <v>20</v>
      </c>
      <c r="U61" s="10">
        <v>1.2430000000000001</v>
      </c>
      <c r="V61">
        <v>13</v>
      </c>
      <c r="W61" s="10">
        <v>1.341</v>
      </c>
      <c r="X61">
        <v>19</v>
      </c>
      <c r="Y61" s="10">
        <v>1.55</v>
      </c>
    </row>
    <row r="62" spans="1:25" x14ac:dyDescent="0.35">
      <c r="F62">
        <v>76</v>
      </c>
      <c r="G62" s="10">
        <v>0.49199999999999999</v>
      </c>
      <c r="H62">
        <v>121</v>
      </c>
      <c r="I62" s="10">
        <v>0.49199999999999999</v>
      </c>
      <c r="J62">
        <v>55</v>
      </c>
      <c r="K62" s="10">
        <v>0.53</v>
      </c>
      <c r="N62">
        <v>96</v>
      </c>
      <c r="O62" s="10">
        <v>1.026</v>
      </c>
      <c r="P62">
        <v>95</v>
      </c>
      <c r="Q62" s="10">
        <v>1.228</v>
      </c>
      <c r="R62">
        <v>28</v>
      </c>
      <c r="S62" s="10">
        <v>1.28</v>
      </c>
      <c r="T62">
        <v>21</v>
      </c>
      <c r="U62" s="10">
        <v>1.246</v>
      </c>
    </row>
    <row r="63" spans="1:25" x14ac:dyDescent="0.35">
      <c r="J63">
        <v>57</v>
      </c>
      <c r="K63" s="10">
        <v>0.51800000000000002</v>
      </c>
      <c r="P63">
        <v>96</v>
      </c>
      <c r="Q63" s="10">
        <v>1.208</v>
      </c>
      <c r="R63">
        <v>29</v>
      </c>
      <c r="S63" s="10">
        <v>1.2849999999999999</v>
      </c>
      <c r="T63">
        <v>22</v>
      </c>
      <c r="U63" s="10">
        <v>1.252</v>
      </c>
    </row>
    <row r="65" spans="1:25" x14ac:dyDescent="0.35">
      <c r="A65" s="21" t="s">
        <v>137</v>
      </c>
      <c r="C65" s="21" t="s">
        <v>19</v>
      </c>
      <c r="D65">
        <v>60</v>
      </c>
      <c r="E65" s="10">
        <v>0.432</v>
      </c>
      <c r="F65">
        <v>11</v>
      </c>
      <c r="G65" s="10">
        <v>0.49399999999999999</v>
      </c>
      <c r="H65">
        <v>9</v>
      </c>
      <c r="I65" s="10">
        <v>0.50600000000000001</v>
      </c>
      <c r="J65" s="1">
        <v>5</v>
      </c>
      <c r="K65" s="10">
        <v>0.55600000000000005</v>
      </c>
      <c r="L65">
        <v>7</v>
      </c>
      <c r="M65" s="10">
        <v>0.81599999999999995</v>
      </c>
      <c r="N65" s="1">
        <v>5</v>
      </c>
      <c r="O65" s="10">
        <v>1.3340000000000001</v>
      </c>
      <c r="P65" s="1">
        <v>9</v>
      </c>
      <c r="Q65" s="10">
        <v>1.6930000000000001</v>
      </c>
      <c r="R65">
        <v>30</v>
      </c>
      <c r="S65" s="10">
        <v>1.849</v>
      </c>
      <c r="T65">
        <v>23</v>
      </c>
      <c r="U65" s="10">
        <v>2.1040000000000001</v>
      </c>
      <c r="V65">
        <v>14</v>
      </c>
      <c r="W65" s="10">
        <v>1.91</v>
      </c>
      <c r="X65">
        <v>20</v>
      </c>
      <c r="Y65" s="10">
        <v>2.1539999999999999</v>
      </c>
    </row>
    <row r="66" spans="1:25" x14ac:dyDescent="0.35">
      <c r="D66">
        <v>69</v>
      </c>
      <c r="E66" s="10">
        <v>0.40500000000000003</v>
      </c>
      <c r="F66">
        <v>12</v>
      </c>
      <c r="G66" s="10">
        <v>0.48799999999999999</v>
      </c>
      <c r="H66">
        <v>10</v>
      </c>
      <c r="I66" s="10">
        <v>0.48199999999999998</v>
      </c>
      <c r="J66" s="1">
        <v>6</v>
      </c>
      <c r="K66" s="10">
        <v>0.56899999999999995</v>
      </c>
      <c r="L66">
        <v>8</v>
      </c>
      <c r="M66" s="10">
        <v>0.78900000000000003</v>
      </c>
      <c r="N66" s="1">
        <v>6</v>
      </c>
      <c r="O66" s="10">
        <v>1.3380000000000001</v>
      </c>
      <c r="P66" s="1">
        <v>12</v>
      </c>
      <c r="Q66" s="10">
        <v>1.722</v>
      </c>
      <c r="R66">
        <v>31</v>
      </c>
      <c r="S66" s="10">
        <v>1.827</v>
      </c>
      <c r="T66">
        <v>25</v>
      </c>
      <c r="U66" s="10">
        <v>2.0609999999999999</v>
      </c>
      <c r="V66">
        <v>17</v>
      </c>
      <c r="W66" s="10">
        <v>1.8580000000000001</v>
      </c>
      <c r="X66">
        <v>21</v>
      </c>
      <c r="Y66" s="10">
        <v>2.198</v>
      </c>
    </row>
    <row r="67" spans="1:25" x14ac:dyDescent="0.35">
      <c r="F67">
        <v>13</v>
      </c>
      <c r="G67" s="10">
        <v>0.495</v>
      </c>
      <c r="H67">
        <v>11</v>
      </c>
      <c r="I67" s="10">
        <v>0.49199999999999999</v>
      </c>
      <c r="L67">
        <v>9</v>
      </c>
      <c r="M67" s="10">
        <v>0.82699999999999996</v>
      </c>
      <c r="N67" s="1">
        <v>7</v>
      </c>
      <c r="O67" s="10">
        <v>1.34</v>
      </c>
      <c r="P67" s="1">
        <v>13</v>
      </c>
      <c r="Q67" s="10">
        <v>1.742</v>
      </c>
      <c r="R67">
        <v>32</v>
      </c>
      <c r="S67" s="10">
        <v>1.84</v>
      </c>
      <c r="X67">
        <v>22</v>
      </c>
      <c r="Y67" s="10">
        <v>2.181</v>
      </c>
    </row>
    <row r="68" spans="1:25" x14ac:dyDescent="0.35">
      <c r="H68">
        <v>12</v>
      </c>
      <c r="I68" s="10">
        <v>0.47899999999999998</v>
      </c>
      <c r="L68">
        <v>10</v>
      </c>
      <c r="M68" s="10">
        <v>0.83599999999999997</v>
      </c>
    </row>
    <row r="69" spans="1:25" x14ac:dyDescent="0.35">
      <c r="H69">
        <v>13</v>
      </c>
      <c r="I69" s="10">
        <v>0.47499999999999998</v>
      </c>
      <c r="L69">
        <v>11</v>
      </c>
      <c r="M69" s="10">
        <v>0.83099999999999996</v>
      </c>
    </row>
    <row r="70" spans="1:25" x14ac:dyDescent="0.35">
      <c r="L70">
        <v>12</v>
      </c>
      <c r="M70" s="10">
        <v>0.81599999999999995</v>
      </c>
    </row>
    <row r="71" spans="1:25" x14ac:dyDescent="0.35">
      <c r="A71" s="21" t="s">
        <v>138</v>
      </c>
      <c r="B71" s="21" t="s">
        <v>6</v>
      </c>
      <c r="C71" s="21" t="s">
        <v>20</v>
      </c>
      <c r="D71">
        <v>75</v>
      </c>
      <c r="E71" s="10">
        <v>0.47399999999999998</v>
      </c>
      <c r="F71">
        <v>68</v>
      </c>
      <c r="G71" s="10">
        <v>0.48499999999999999</v>
      </c>
      <c r="H71">
        <v>111</v>
      </c>
      <c r="I71" s="10">
        <v>0.68400000000000005</v>
      </c>
      <c r="J71">
        <v>47</v>
      </c>
      <c r="K71" s="10">
        <v>0.69399999999999995</v>
      </c>
      <c r="L71">
        <v>86</v>
      </c>
      <c r="M71" s="10">
        <v>0.73499999999999999</v>
      </c>
      <c r="N71">
        <v>86</v>
      </c>
      <c r="O71" s="10">
        <v>1.081</v>
      </c>
      <c r="P71">
        <v>87</v>
      </c>
      <c r="Q71" s="10">
        <v>1.27</v>
      </c>
      <c r="R71" s="15">
        <v>34</v>
      </c>
      <c r="S71" s="10">
        <v>1.2230000000000001</v>
      </c>
      <c r="T71">
        <v>26</v>
      </c>
      <c r="U71" s="10">
        <v>1.256</v>
      </c>
      <c r="V71">
        <v>18</v>
      </c>
      <c r="W71" s="10">
        <v>1.081</v>
      </c>
      <c r="X71">
        <v>23</v>
      </c>
      <c r="Y71" s="10">
        <v>1.1279999999999999</v>
      </c>
    </row>
    <row r="72" spans="1:25" x14ac:dyDescent="0.35">
      <c r="D72">
        <v>77</v>
      </c>
      <c r="E72" s="10">
        <v>0.45</v>
      </c>
      <c r="F72">
        <v>70</v>
      </c>
      <c r="G72" s="10">
        <v>0.48899999999999999</v>
      </c>
      <c r="H72">
        <v>112</v>
      </c>
      <c r="I72" s="10">
        <v>0.66500000000000004</v>
      </c>
      <c r="J72">
        <v>48</v>
      </c>
      <c r="K72" s="10">
        <v>0.68700000000000006</v>
      </c>
      <c r="L72">
        <v>88</v>
      </c>
      <c r="M72" s="10">
        <v>0.72899999999999998</v>
      </c>
      <c r="N72">
        <v>87</v>
      </c>
      <c r="O72" s="10">
        <v>1.0529999999999999</v>
      </c>
      <c r="P72">
        <v>89</v>
      </c>
      <c r="Q72" s="10">
        <v>1.216</v>
      </c>
      <c r="R72" s="15">
        <v>35</v>
      </c>
      <c r="S72" s="10">
        <v>1.23</v>
      </c>
      <c r="T72">
        <v>27</v>
      </c>
      <c r="U72" s="10">
        <v>1.256</v>
      </c>
      <c r="X72">
        <v>24</v>
      </c>
      <c r="Y72" s="10">
        <v>1.151</v>
      </c>
    </row>
    <row r="73" spans="1:25" x14ac:dyDescent="0.35">
      <c r="F73">
        <v>71</v>
      </c>
      <c r="G73" s="10">
        <v>0.49099999999999999</v>
      </c>
      <c r="H73">
        <v>113</v>
      </c>
      <c r="I73" s="10">
        <v>0.66700000000000004</v>
      </c>
      <c r="J73">
        <v>49</v>
      </c>
      <c r="K73" s="10">
        <v>0.68200000000000005</v>
      </c>
      <c r="L73">
        <v>89</v>
      </c>
      <c r="M73" s="10">
        <v>0.71899999999999997</v>
      </c>
      <c r="N73">
        <v>89</v>
      </c>
      <c r="O73" s="10">
        <v>1.0580000000000001</v>
      </c>
      <c r="P73">
        <v>91</v>
      </c>
      <c r="Q73" s="10">
        <v>1.224</v>
      </c>
      <c r="R73" s="15">
        <v>36</v>
      </c>
      <c r="S73" s="10">
        <v>1.22</v>
      </c>
      <c r="T73">
        <v>28</v>
      </c>
      <c r="U73" s="10">
        <v>1.2410000000000001</v>
      </c>
      <c r="X73">
        <v>25</v>
      </c>
      <c r="Y73" s="10">
        <v>1.1279999999999999</v>
      </c>
    </row>
    <row r="74" spans="1:25" x14ac:dyDescent="0.35">
      <c r="F74">
        <v>72</v>
      </c>
      <c r="G74" s="10">
        <v>0.495</v>
      </c>
      <c r="H74">
        <v>114</v>
      </c>
      <c r="I74" s="10">
        <v>0.66700000000000004</v>
      </c>
      <c r="L74">
        <v>90</v>
      </c>
      <c r="M74" s="10">
        <v>0.73799999999999999</v>
      </c>
      <c r="N74">
        <v>90</v>
      </c>
      <c r="O74" s="10">
        <v>1.0820000000000001</v>
      </c>
      <c r="P74">
        <v>92</v>
      </c>
      <c r="Q74" s="10">
        <v>1.23</v>
      </c>
    </row>
    <row r="75" spans="1:25" x14ac:dyDescent="0.35">
      <c r="N75">
        <v>91</v>
      </c>
      <c r="O75" s="10">
        <v>1.079</v>
      </c>
    </row>
    <row r="76" spans="1:25" x14ac:dyDescent="0.35">
      <c r="A76" s="21" t="s">
        <v>139</v>
      </c>
      <c r="C76" s="21" t="s">
        <v>21</v>
      </c>
      <c r="D76">
        <v>81</v>
      </c>
      <c r="E76" s="10">
        <v>0.42299999999999999</v>
      </c>
      <c r="F76">
        <v>65</v>
      </c>
      <c r="G76" s="10">
        <v>0.48499999999999999</v>
      </c>
      <c r="H76">
        <v>104</v>
      </c>
      <c r="I76" s="10">
        <v>0.65800000000000003</v>
      </c>
      <c r="J76">
        <v>43</v>
      </c>
      <c r="K76" s="10">
        <v>0.70799999999999996</v>
      </c>
      <c r="L76">
        <v>82</v>
      </c>
      <c r="M76" s="10">
        <v>0.94399999999999995</v>
      </c>
      <c r="N76">
        <v>82</v>
      </c>
      <c r="O76" s="10">
        <v>1.1779999999999999</v>
      </c>
      <c r="P76">
        <v>83</v>
      </c>
      <c r="Q76" s="10">
        <v>1.56</v>
      </c>
      <c r="R76" s="2">
        <v>38</v>
      </c>
      <c r="S76" s="10">
        <v>1.7949999999999999</v>
      </c>
      <c r="T76">
        <v>30</v>
      </c>
      <c r="U76" s="10">
        <v>1.976</v>
      </c>
      <c r="V76">
        <v>19</v>
      </c>
      <c r="W76" s="10">
        <v>1.9810000000000001</v>
      </c>
      <c r="X76">
        <v>28</v>
      </c>
      <c r="Y76" s="10">
        <v>2.14</v>
      </c>
    </row>
    <row r="77" spans="1:25" x14ac:dyDescent="0.35">
      <c r="D77">
        <v>83</v>
      </c>
      <c r="E77" s="10">
        <v>0.438</v>
      </c>
      <c r="F77">
        <v>66</v>
      </c>
      <c r="G77" s="10">
        <v>0.47799999999999998</v>
      </c>
      <c r="H77">
        <v>107</v>
      </c>
      <c r="I77" s="10">
        <v>0.65400000000000003</v>
      </c>
      <c r="J77">
        <v>44</v>
      </c>
      <c r="K77" s="10">
        <v>0.71399999999999997</v>
      </c>
      <c r="L77">
        <v>83</v>
      </c>
      <c r="M77" s="10">
        <v>0.94</v>
      </c>
      <c r="N77">
        <v>84</v>
      </c>
      <c r="O77" s="10">
        <v>1.133</v>
      </c>
      <c r="P77">
        <v>84</v>
      </c>
      <c r="Q77" s="10">
        <v>1.611</v>
      </c>
      <c r="R77" s="2">
        <v>39</v>
      </c>
      <c r="S77" s="10">
        <v>1.7589999999999999</v>
      </c>
      <c r="T77">
        <v>31</v>
      </c>
      <c r="U77" s="10">
        <v>1.968</v>
      </c>
      <c r="V77">
        <v>20</v>
      </c>
      <c r="W77" s="10">
        <v>1.9430000000000001</v>
      </c>
      <c r="X77">
        <v>29</v>
      </c>
      <c r="Y77" s="10">
        <v>2.0939999999999999</v>
      </c>
    </row>
    <row r="78" spans="1:25" x14ac:dyDescent="0.35">
      <c r="D78">
        <v>84</v>
      </c>
      <c r="E78" s="10">
        <v>0.39800000000000002</v>
      </c>
      <c r="F78">
        <v>67</v>
      </c>
      <c r="G78" s="10">
        <v>0.47499999999999998</v>
      </c>
      <c r="H78">
        <v>109</v>
      </c>
      <c r="I78" s="10">
        <v>0.65400000000000003</v>
      </c>
      <c r="J78">
        <v>45</v>
      </c>
      <c r="K78" s="10">
        <v>0.72799999999999998</v>
      </c>
      <c r="L78">
        <v>84</v>
      </c>
      <c r="M78" s="10">
        <v>0.94599999999999995</v>
      </c>
      <c r="N78">
        <v>85</v>
      </c>
      <c r="O78" s="10">
        <v>1.1319999999999999</v>
      </c>
      <c r="P78">
        <v>85</v>
      </c>
      <c r="Q78" s="10">
        <v>1.607</v>
      </c>
      <c r="R78" s="2">
        <v>40</v>
      </c>
      <c r="S78" s="10">
        <v>1.8149999999999999</v>
      </c>
      <c r="T78">
        <v>32</v>
      </c>
      <c r="U78" s="10">
        <v>2</v>
      </c>
      <c r="V78">
        <v>21</v>
      </c>
      <c r="W78" s="10">
        <v>1.917</v>
      </c>
    </row>
    <row r="79" spans="1:25" x14ac:dyDescent="0.35">
      <c r="J79">
        <v>46</v>
      </c>
      <c r="K79" s="10">
        <v>0.72699999999999998</v>
      </c>
      <c r="L79">
        <v>85</v>
      </c>
      <c r="M79" s="10">
        <v>0.94699999999999995</v>
      </c>
      <c r="P79">
        <v>86</v>
      </c>
      <c r="Q79" s="10">
        <v>1.577</v>
      </c>
    </row>
    <row r="80" spans="1:25" x14ac:dyDescent="0.35">
      <c r="A80" s="21" t="s">
        <v>140</v>
      </c>
      <c r="C80" s="21" t="s">
        <v>22</v>
      </c>
      <c r="D80">
        <v>85</v>
      </c>
      <c r="E80" s="10">
        <v>0.46</v>
      </c>
      <c r="F80">
        <v>56</v>
      </c>
      <c r="G80" s="10">
        <v>0.49399999999999999</v>
      </c>
      <c r="H80">
        <v>92</v>
      </c>
      <c r="I80" s="10">
        <v>0.67700000000000005</v>
      </c>
      <c r="J80">
        <v>39</v>
      </c>
      <c r="K80" s="10">
        <v>0.77100000000000002</v>
      </c>
      <c r="L80">
        <v>74</v>
      </c>
      <c r="M80" s="10">
        <v>1.099</v>
      </c>
      <c r="N80">
        <v>76</v>
      </c>
      <c r="O80" s="10">
        <v>1.216</v>
      </c>
      <c r="P80">
        <v>80</v>
      </c>
      <c r="Q80" s="10">
        <v>1.5229999999999999</v>
      </c>
      <c r="R80">
        <v>42</v>
      </c>
      <c r="S80" s="10">
        <v>1.78</v>
      </c>
      <c r="T80">
        <v>35</v>
      </c>
      <c r="U80" s="10">
        <v>2.0409999999999999</v>
      </c>
      <c r="V80">
        <v>23</v>
      </c>
      <c r="W80" s="10">
        <v>1.8540000000000001</v>
      </c>
      <c r="X80">
        <v>31</v>
      </c>
      <c r="Y80" s="10">
        <v>2.0630000000000002</v>
      </c>
    </row>
    <row r="81" spans="1:25" x14ac:dyDescent="0.35">
      <c r="D81">
        <v>93</v>
      </c>
      <c r="E81" s="10">
        <v>0.43</v>
      </c>
      <c r="F81">
        <v>59</v>
      </c>
      <c r="G81" s="10">
        <v>0.48199999999999998</v>
      </c>
      <c r="H81">
        <v>95</v>
      </c>
      <c r="I81" s="10">
        <v>0.69499999999999995</v>
      </c>
      <c r="J81">
        <v>40</v>
      </c>
      <c r="K81" s="10">
        <v>0.78500000000000003</v>
      </c>
      <c r="L81">
        <v>76</v>
      </c>
      <c r="M81" s="10">
        <v>1.0880000000000001</v>
      </c>
      <c r="N81">
        <v>77</v>
      </c>
      <c r="O81" s="10">
        <v>1.2090000000000001</v>
      </c>
      <c r="R81">
        <v>43</v>
      </c>
      <c r="S81" s="10">
        <v>1.7490000000000001</v>
      </c>
      <c r="T81">
        <v>36</v>
      </c>
      <c r="U81" s="10">
        <v>2.0920000000000001</v>
      </c>
      <c r="V81">
        <v>24</v>
      </c>
      <c r="W81" s="10">
        <v>1.8580000000000001</v>
      </c>
      <c r="X81">
        <v>32</v>
      </c>
      <c r="Y81" s="10">
        <v>2.0619999999999998</v>
      </c>
    </row>
    <row r="82" spans="1:25" x14ac:dyDescent="0.35">
      <c r="F82">
        <v>61</v>
      </c>
      <c r="G82" s="10">
        <v>0.501</v>
      </c>
      <c r="J82">
        <v>42</v>
      </c>
      <c r="K82" s="10">
        <v>0.78900000000000003</v>
      </c>
      <c r="L82">
        <v>77</v>
      </c>
      <c r="M82" s="10">
        <v>1.0680000000000001</v>
      </c>
      <c r="N82">
        <v>79</v>
      </c>
      <c r="O82" s="10">
        <v>1.196</v>
      </c>
      <c r="R82">
        <v>44</v>
      </c>
      <c r="S82" s="10">
        <v>1.7170000000000001</v>
      </c>
    </row>
    <row r="83" spans="1:25" x14ac:dyDescent="0.35">
      <c r="F83">
        <v>62</v>
      </c>
      <c r="G83" s="10">
        <v>0.48599999999999999</v>
      </c>
      <c r="L83">
        <v>78</v>
      </c>
      <c r="M83" s="10">
        <v>1.0760000000000001</v>
      </c>
      <c r="N83">
        <v>80</v>
      </c>
      <c r="O83" s="10">
        <v>1.2090000000000001</v>
      </c>
    </row>
    <row r="84" spans="1:25" x14ac:dyDescent="0.35">
      <c r="L84">
        <v>79</v>
      </c>
      <c r="M84" s="10">
        <v>1.077</v>
      </c>
    </row>
    <row r="85" spans="1:25" x14ac:dyDescent="0.35">
      <c r="L85">
        <v>80</v>
      </c>
      <c r="M85" s="10">
        <v>1.091</v>
      </c>
    </row>
    <row r="86" spans="1:25" x14ac:dyDescent="0.35">
      <c r="A86" s="21" t="s">
        <v>141</v>
      </c>
      <c r="C86" s="21" t="s">
        <v>23</v>
      </c>
      <c r="D86">
        <v>95</v>
      </c>
      <c r="E86" s="10">
        <v>0.46700000000000003</v>
      </c>
      <c r="F86">
        <v>51</v>
      </c>
      <c r="G86" s="10">
        <v>0.49199999999999999</v>
      </c>
      <c r="H86">
        <v>85</v>
      </c>
      <c r="I86" s="10">
        <v>0.72299999999999998</v>
      </c>
      <c r="J86">
        <v>36</v>
      </c>
      <c r="K86" s="10">
        <v>0.93799999999999994</v>
      </c>
      <c r="L86">
        <v>61</v>
      </c>
      <c r="M86" s="10">
        <v>1.107</v>
      </c>
      <c r="N86">
        <v>65</v>
      </c>
      <c r="O86" s="10">
        <v>1.3009999999999999</v>
      </c>
      <c r="P86">
        <v>73</v>
      </c>
      <c r="Q86" s="10">
        <v>1.4419999999999999</v>
      </c>
      <c r="R86">
        <v>45</v>
      </c>
      <c r="S86" s="10">
        <v>1.851</v>
      </c>
      <c r="T86">
        <v>37</v>
      </c>
      <c r="U86" s="10">
        <v>2.2189999999999999</v>
      </c>
      <c r="V86">
        <v>25</v>
      </c>
      <c r="W86" s="10">
        <v>2.101</v>
      </c>
      <c r="X86">
        <v>34</v>
      </c>
      <c r="Y86" s="10">
        <v>2.1280000000000001</v>
      </c>
    </row>
    <row r="87" spans="1:25" x14ac:dyDescent="0.35">
      <c r="F87">
        <v>52</v>
      </c>
      <c r="G87" s="10">
        <v>0.49199999999999999</v>
      </c>
      <c r="H87">
        <v>88</v>
      </c>
      <c r="I87" s="10">
        <v>0.71</v>
      </c>
      <c r="J87">
        <v>37</v>
      </c>
      <c r="K87" s="10">
        <v>0.92300000000000004</v>
      </c>
      <c r="L87">
        <v>66</v>
      </c>
      <c r="M87" s="10">
        <v>1.113</v>
      </c>
      <c r="N87">
        <v>66</v>
      </c>
      <c r="O87" s="10">
        <v>1.272</v>
      </c>
      <c r="R87">
        <v>46</v>
      </c>
      <c r="S87" s="10">
        <v>1.8640000000000001</v>
      </c>
      <c r="T87">
        <v>38</v>
      </c>
      <c r="U87" s="10">
        <v>2.1760000000000002</v>
      </c>
      <c r="V87">
        <v>26</v>
      </c>
      <c r="W87" s="10">
        <v>2.1139999999999999</v>
      </c>
      <c r="X87">
        <v>35</v>
      </c>
      <c r="Y87" s="10">
        <v>2.0840000000000001</v>
      </c>
    </row>
    <row r="88" spans="1:25" x14ac:dyDescent="0.35">
      <c r="F88">
        <v>53</v>
      </c>
      <c r="G88" s="10">
        <v>0.51600000000000001</v>
      </c>
      <c r="H88">
        <v>89</v>
      </c>
      <c r="I88" s="10">
        <v>0.70899999999999996</v>
      </c>
      <c r="J88">
        <v>38</v>
      </c>
      <c r="K88" s="10">
        <v>0.90500000000000003</v>
      </c>
      <c r="L88">
        <v>67</v>
      </c>
      <c r="M88" s="10">
        <v>1.1220000000000001</v>
      </c>
      <c r="N88">
        <v>67</v>
      </c>
      <c r="O88" s="10">
        <v>1.2929999999999999</v>
      </c>
      <c r="T88">
        <v>39</v>
      </c>
      <c r="U88" s="10">
        <v>2.2639999999999998</v>
      </c>
      <c r="V88">
        <v>27</v>
      </c>
      <c r="W88" s="10">
        <v>2.1120000000000001</v>
      </c>
      <c r="X88">
        <v>36</v>
      </c>
      <c r="Y88" s="10">
        <v>2.085</v>
      </c>
    </row>
    <row r="89" spans="1:25" x14ac:dyDescent="0.35">
      <c r="F89">
        <v>55</v>
      </c>
      <c r="G89" s="10">
        <v>0.48699999999999999</v>
      </c>
      <c r="H89">
        <v>91</v>
      </c>
      <c r="I89" s="10">
        <v>0.69799999999999995</v>
      </c>
      <c r="L89">
        <v>68</v>
      </c>
      <c r="M89" s="10">
        <v>1.1060000000000001</v>
      </c>
      <c r="N89">
        <v>68</v>
      </c>
      <c r="O89" s="10">
        <v>1.286</v>
      </c>
    </row>
    <row r="90" spans="1:25" x14ac:dyDescent="0.35">
      <c r="L90">
        <v>69</v>
      </c>
      <c r="M90" s="10">
        <v>1.093</v>
      </c>
    </row>
    <row r="91" spans="1:25" x14ac:dyDescent="0.35">
      <c r="L91">
        <v>70</v>
      </c>
      <c r="M91" s="10">
        <v>1.075</v>
      </c>
    </row>
    <row r="92" spans="1:25" x14ac:dyDescent="0.35">
      <c r="A92" s="21" t="s">
        <v>142</v>
      </c>
      <c r="C92" s="21" t="s">
        <v>24</v>
      </c>
      <c r="D92">
        <v>100</v>
      </c>
      <c r="E92" s="10">
        <v>0.437</v>
      </c>
      <c r="F92">
        <v>48</v>
      </c>
      <c r="G92" s="10">
        <v>0.49099999999999999</v>
      </c>
      <c r="H92">
        <v>72</v>
      </c>
      <c r="I92" s="10">
        <v>0.71299999999999997</v>
      </c>
      <c r="J92">
        <v>33</v>
      </c>
      <c r="K92" s="10">
        <v>0.92300000000000004</v>
      </c>
      <c r="L92">
        <v>58</v>
      </c>
      <c r="M92" s="10">
        <v>0.97299999999999998</v>
      </c>
      <c r="N92">
        <v>61</v>
      </c>
      <c r="O92" s="10">
        <v>0.94699999999999995</v>
      </c>
      <c r="P92">
        <v>69</v>
      </c>
      <c r="Q92" s="10">
        <v>0.95399999999999996</v>
      </c>
      <c r="R92">
        <v>49</v>
      </c>
      <c r="S92" s="10">
        <v>1.2110000000000001</v>
      </c>
      <c r="T92">
        <v>40</v>
      </c>
      <c r="U92" s="10">
        <v>1.3129999999999999</v>
      </c>
      <c r="V92">
        <v>28</v>
      </c>
      <c r="W92" s="10">
        <v>1.657</v>
      </c>
      <c r="X92">
        <v>37</v>
      </c>
      <c r="Y92" s="10">
        <v>1.6739999999999999</v>
      </c>
    </row>
    <row r="93" spans="1:25" x14ac:dyDescent="0.35">
      <c r="D93">
        <v>101</v>
      </c>
      <c r="E93" s="10">
        <v>0.42299999999999999</v>
      </c>
      <c r="F93">
        <v>49</v>
      </c>
      <c r="G93" s="10">
        <v>0.46100000000000002</v>
      </c>
      <c r="H93">
        <v>78</v>
      </c>
      <c r="I93" s="10">
        <v>0.69899999999999995</v>
      </c>
      <c r="J93">
        <v>34</v>
      </c>
      <c r="K93" s="10">
        <v>0.88500000000000001</v>
      </c>
      <c r="N93">
        <v>62</v>
      </c>
      <c r="O93" s="10">
        <v>0.93799999999999994</v>
      </c>
      <c r="P93">
        <v>71</v>
      </c>
      <c r="Q93" s="10">
        <v>0.94199999999999995</v>
      </c>
      <c r="T93">
        <v>41</v>
      </c>
      <c r="U93" s="10">
        <v>1.232</v>
      </c>
      <c r="V93">
        <v>31</v>
      </c>
      <c r="W93" s="10">
        <v>1.6279999999999999</v>
      </c>
    </row>
    <row r="94" spans="1:25" x14ac:dyDescent="0.35">
      <c r="F94">
        <v>50</v>
      </c>
      <c r="G94" s="10">
        <v>0.49299999999999999</v>
      </c>
      <c r="H94">
        <v>79</v>
      </c>
      <c r="I94" s="10">
        <v>0.69899999999999995</v>
      </c>
      <c r="J94">
        <v>35</v>
      </c>
      <c r="K94" s="10">
        <v>0.88500000000000001</v>
      </c>
      <c r="N94">
        <v>63</v>
      </c>
      <c r="O94" s="10">
        <v>0.91200000000000003</v>
      </c>
      <c r="T94">
        <v>42</v>
      </c>
      <c r="U94" s="10">
        <v>1.2350000000000001</v>
      </c>
    </row>
    <row r="95" spans="1:25" x14ac:dyDescent="0.35">
      <c r="H95">
        <v>80</v>
      </c>
      <c r="I95" s="10">
        <v>0.67500000000000004</v>
      </c>
    </row>
    <row r="96" spans="1:25" x14ac:dyDescent="0.35">
      <c r="A96" s="21" t="s">
        <v>143</v>
      </c>
      <c r="C96" s="21" t="s">
        <v>25</v>
      </c>
      <c r="D96">
        <v>103</v>
      </c>
      <c r="E96" s="10">
        <v>0.438</v>
      </c>
      <c r="F96">
        <v>125</v>
      </c>
      <c r="G96" s="10">
        <v>0.49199999999999999</v>
      </c>
      <c r="H96">
        <v>14</v>
      </c>
      <c r="I96" s="10">
        <v>0.68500000000000005</v>
      </c>
      <c r="J96">
        <v>7</v>
      </c>
      <c r="K96" s="10">
        <v>0.77200000000000002</v>
      </c>
      <c r="L96">
        <v>13</v>
      </c>
      <c r="M96" s="10">
        <v>1.0780000000000001</v>
      </c>
      <c r="N96">
        <v>8</v>
      </c>
      <c r="O96" s="10">
        <v>1.171</v>
      </c>
      <c r="P96">
        <v>25</v>
      </c>
      <c r="Q96" s="10">
        <v>1.3839999999999999</v>
      </c>
      <c r="R96">
        <v>52</v>
      </c>
      <c r="S96" s="10">
        <v>1.8220000000000001</v>
      </c>
      <c r="T96">
        <v>45</v>
      </c>
      <c r="U96" s="10">
        <v>2.0489999999999999</v>
      </c>
      <c r="V96">
        <v>32</v>
      </c>
      <c r="W96" s="10">
        <v>1.897</v>
      </c>
      <c r="X96">
        <v>38</v>
      </c>
      <c r="Y96" s="10">
        <v>2.0259999999999998</v>
      </c>
    </row>
    <row r="97" spans="1:25" x14ac:dyDescent="0.35">
      <c r="D97">
        <v>105</v>
      </c>
      <c r="E97" s="10">
        <v>0.432</v>
      </c>
      <c r="F97">
        <v>127</v>
      </c>
      <c r="G97" s="10">
        <v>0.47499999999999998</v>
      </c>
      <c r="H97">
        <v>15</v>
      </c>
      <c r="I97" s="10">
        <v>0.69799999999999995</v>
      </c>
      <c r="J97">
        <v>8</v>
      </c>
      <c r="K97" s="10">
        <v>0.79</v>
      </c>
      <c r="L97">
        <v>15</v>
      </c>
      <c r="M97" s="10">
        <v>1.004</v>
      </c>
      <c r="N97">
        <v>9</v>
      </c>
      <c r="O97" s="10">
        <v>1.169</v>
      </c>
      <c r="P97">
        <v>26</v>
      </c>
      <c r="Q97" s="10">
        <v>1.349</v>
      </c>
      <c r="R97">
        <v>55</v>
      </c>
      <c r="S97" s="10">
        <v>1.8089999999999999</v>
      </c>
      <c r="T97">
        <v>46</v>
      </c>
      <c r="U97" s="10">
        <v>2.0649999999999999</v>
      </c>
      <c r="V97">
        <v>33</v>
      </c>
      <c r="W97" s="10">
        <v>1.905</v>
      </c>
      <c r="X97">
        <v>39</v>
      </c>
      <c r="Y97" s="10">
        <v>2.0369999999999999</v>
      </c>
    </row>
    <row r="98" spans="1:25" x14ac:dyDescent="0.35">
      <c r="J98">
        <v>9</v>
      </c>
      <c r="K98" s="10">
        <v>0.75700000000000001</v>
      </c>
      <c r="L98">
        <v>16</v>
      </c>
      <c r="M98" s="10">
        <v>1.0029999999999999</v>
      </c>
      <c r="N98">
        <v>10</v>
      </c>
      <c r="O98" s="10">
        <v>1.1499999999999999</v>
      </c>
      <c r="P98">
        <v>27</v>
      </c>
      <c r="Q98" s="10">
        <v>1.3120000000000001</v>
      </c>
      <c r="R98">
        <v>56</v>
      </c>
      <c r="S98" s="10">
        <v>1.8080000000000001</v>
      </c>
      <c r="T98">
        <v>47</v>
      </c>
      <c r="U98" s="10">
        <v>2.0289999999999999</v>
      </c>
    </row>
    <row r="99" spans="1:25" x14ac:dyDescent="0.35">
      <c r="N99">
        <v>13</v>
      </c>
      <c r="O99" s="10">
        <v>1.1719999999999999</v>
      </c>
      <c r="P99">
        <v>28</v>
      </c>
      <c r="Q99" s="10">
        <v>1.3440000000000001</v>
      </c>
      <c r="R99">
        <v>57</v>
      </c>
      <c r="S99" s="10">
        <v>1.756</v>
      </c>
    </row>
    <row r="100" spans="1:25" x14ac:dyDescent="0.35">
      <c r="N100">
        <v>15</v>
      </c>
      <c r="O100" s="10">
        <v>1.1870000000000001</v>
      </c>
    </row>
    <row r="101" spans="1:25" x14ac:dyDescent="0.35">
      <c r="N101">
        <v>16</v>
      </c>
      <c r="O101" s="10">
        <v>1.1659999999999999</v>
      </c>
    </row>
    <row r="102" spans="1:25" x14ac:dyDescent="0.35">
      <c r="A102" s="21" t="s">
        <v>144</v>
      </c>
      <c r="B102" s="21" t="s">
        <v>7</v>
      </c>
      <c r="C102" s="21" t="s">
        <v>26</v>
      </c>
      <c r="D102">
        <v>107</v>
      </c>
      <c r="E102" s="39" t="s">
        <v>108</v>
      </c>
      <c r="F102">
        <v>42</v>
      </c>
      <c r="G102" s="10">
        <v>0.48399999999999999</v>
      </c>
      <c r="H102">
        <v>49</v>
      </c>
      <c r="I102" s="10">
        <v>0.58399999999999996</v>
      </c>
      <c r="J102">
        <v>29</v>
      </c>
      <c r="K102" s="10">
        <v>0.81299999999999994</v>
      </c>
      <c r="L102">
        <v>50</v>
      </c>
      <c r="M102" s="10">
        <v>1.224</v>
      </c>
      <c r="N102">
        <v>56</v>
      </c>
      <c r="O102" s="10">
        <v>1.1559999999999999</v>
      </c>
      <c r="P102" s="15">
        <v>67</v>
      </c>
      <c r="Q102" s="10">
        <v>1.228</v>
      </c>
      <c r="R102">
        <v>58</v>
      </c>
      <c r="S102" s="10">
        <v>1.401</v>
      </c>
      <c r="T102">
        <v>49</v>
      </c>
      <c r="U102" s="10">
        <v>1.6120000000000001</v>
      </c>
      <c r="V102">
        <v>37</v>
      </c>
      <c r="W102" s="10">
        <v>1.647</v>
      </c>
      <c r="X102">
        <v>40</v>
      </c>
      <c r="Y102" s="10">
        <v>1.8380000000000001</v>
      </c>
    </row>
    <row r="103" spans="1:25" x14ac:dyDescent="0.35">
      <c r="D103">
        <v>108</v>
      </c>
      <c r="E103" s="39" t="s">
        <v>108</v>
      </c>
      <c r="F103">
        <v>45</v>
      </c>
      <c r="G103" s="10">
        <v>0.47499999999999998</v>
      </c>
      <c r="H103">
        <v>51</v>
      </c>
      <c r="I103" s="10">
        <v>0.59799999999999998</v>
      </c>
      <c r="J103">
        <v>30</v>
      </c>
      <c r="K103" s="10">
        <v>0.76800000000000002</v>
      </c>
      <c r="L103">
        <v>51</v>
      </c>
      <c r="M103" s="10">
        <v>1.1879999999999999</v>
      </c>
      <c r="N103">
        <v>57</v>
      </c>
      <c r="O103" s="10">
        <v>1.1419999999999999</v>
      </c>
      <c r="P103" s="15">
        <v>68</v>
      </c>
      <c r="Q103" s="10">
        <v>1.2270000000000001</v>
      </c>
      <c r="R103">
        <v>59</v>
      </c>
      <c r="S103" s="10">
        <v>1.397</v>
      </c>
      <c r="T103">
        <v>50</v>
      </c>
      <c r="U103" s="10">
        <v>1.4990000000000001</v>
      </c>
      <c r="X103">
        <v>41</v>
      </c>
      <c r="Y103" s="10">
        <v>1.8560000000000001</v>
      </c>
    </row>
    <row r="104" spans="1:25" x14ac:dyDescent="0.35">
      <c r="F104">
        <v>46</v>
      </c>
      <c r="G104" s="10">
        <v>0.47299999999999998</v>
      </c>
      <c r="H104">
        <v>52</v>
      </c>
      <c r="I104" s="10">
        <v>0.58299999999999996</v>
      </c>
      <c r="L104">
        <v>52</v>
      </c>
      <c r="M104" s="10">
        <v>1.226</v>
      </c>
      <c r="R104">
        <v>60</v>
      </c>
      <c r="S104" s="10">
        <v>1.397</v>
      </c>
      <c r="T104">
        <v>51</v>
      </c>
      <c r="U104" s="10">
        <v>1.5820000000000001</v>
      </c>
    </row>
    <row r="105" spans="1:25" x14ac:dyDescent="0.35">
      <c r="L105">
        <v>53</v>
      </c>
      <c r="M105" s="10">
        <v>1.143</v>
      </c>
      <c r="T105">
        <v>52</v>
      </c>
      <c r="U105" s="10">
        <v>1.4910000000000001</v>
      </c>
    </row>
    <row r="107" spans="1:25" x14ac:dyDescent="0.35">
      <c r="A107" s="21" t="s">
        <v>145</v>
      </c>
      <c r="C107" s="21" t="s">
        <v>27</v>
      </c>
      <c r="D107">
        <v>111</v>
      </c>
      <c r="E107" s="10">
        <v>0.44600000000000001</v>
      </c>
      <c r="F107">
        <v>36</v>
      </c>
      <c r="G107" s="10">
        <v>0.47899999999999998</v>
      </c>
      <c r="H107">
        <v>44</v>
      </c>
      <c r="I107" s="10">
        <v>0.73399999999999999</v>
      </c>
      <c r="J107">
        <v>24</v>
      </c>
      <c r="K107" s="10">
        <v>0.996</v>
      </c>
      <c r="L107">
        <v>41</v>
      </c>
      <c r="M107" s="10">
        <v>1.1100000000000001</v>
      </c>
      <c r="N107">
        <v>49</v>
      </c>
      <c r="O107" s="10">
        <v>1.462</v>
      </c>
      <c r="P107">
        <v>51</v>
      </c>
      <c r="Q107" s="10">
        <v>1.6879999999999999</v>
      </c>
      <c r="R107">
        <v>63</v>
      </c>
      <c r="S107" s="10">
        <v>1.8049999999999999</v>
      </c>
      <c r="T107">
        <v>53</v>
      </c>
      <c r="U107" s="10">
        <v>1.8220000000000001</v>
      </c>
      <c r="V107">
        <v>38</v>
      </c>
      <c r="W107" s="10">
        <v>2.0230000000000001</v>
      </c>
      <c r="X107">
        <v>42</v>
      </c>
      <c r="Y107" s="10">
        <v>2.0920000000000001</v>
      </c>
    </row>
    <row r="108" spans="1:25" x14ac:dyDescent="0.35">
      <c r="D108">
        <v>113</v>
      </c>
      <c r="E108" s="10">
        <v>0.438</v>
      </c>
      <c r="F108">
        <v>39</v>
      </c>
      <c r="G108" s="10">
        <v>0.45900000000000002</v>
      </c>
      <c r="H108">
        <v>45</v>
      </c>
      <c r="I108" s="10">
        <v>0.73799999999999999</v>
      </c>
      <c r="J108">
        <v>27</v>
      </c>
      <c r="K108" s="10">
        <v>0.96399999999999997</v>
      </c>
      <c r="L108">
        <v>42</v>
      </c>
      <c r="M108" s="10">
        <v>1.087</v>
      </c>
      <c r="N108">
        <v>54</v>
      </c>
      <c r="O108" s="10">
        <v>1.399</v>
      </c>
      <c r="P108">
        <v>53</v>
      </c>
      <c r="Q108" s="10">
        <v>1.6950000000000001</v>
      </c>
      <c r="V108">
        <v>39</v>
      </c>
      <c r="W108" s="10">
        <v>2.0710000000000002</v>
      </c>
      <c r="X108">
        <v>43</v>
      </c>
      <c r="Y108" s="10">
        <v>2.0830000000000002</v>
      </c>
    </row>
    <row r="109" spans="1:25" x14ac:dyDescent="0.35">
      <c r="F109">
        <v>41</v>
      </c>
      <c r="G109" s="10">
        <v>0.501</v>
      </c>
      <c r="H109">
        <v>47</v>
      </c>
      <c r="I109" s="10">
        <v>0.73799999999999999</v>
      </c>
      <c r="L109">
        <v>45</v>
      </c>
      <c r="M109" s="10">
        <v>1.0760000000000001</v>
      </c>
      <c r="N109">
        <v>55</v>
      </c>
      <c r="O109" s="10">
        <v>1.4530000000000001</v>
      </c>
      <c r="P109">
        <v>64</v>
      </c>
      <c r="Q109" s="10">
        <v>1.6319999999999999</v>
      </c>
      <c r="V109">
        <v>40</v>
      </c>
      <c r="W109" s="10">
        <v>2.052</v>
      </c>
      <c r="X109">
        <v>44</v>
      </c>
      <c r="Y109" s="10">
        <v>2.048</v>
      </c>
    </row>
    <row r="110" spans="1:25" x14ac:dyDescent="0.35">
      <c r="L110">
        <v>47</v>
      </c>
      <c r="M110" s="10">
        <v>1.079</v>
      </c>
      <c r="P110">
        <v>65</v>
      </c>
      <c r="Q110" s="10">
        <v>1.611</v>
      </c>
    </row>
    <row r="111" spans="1:25" x14ac:dyDescent="0.35">
      <c r="L111">
        <v>48</v>
      </c>
      <c r="M111" s="10">
        <v>1.083</v>
      </c>
      <c r="P111">
        <v>66</v>
      </c>
      <c r="Q111" s="10">
        <v>1.633</v>
      </c>
    </row>
    <row r="112" spans="1:25" x14ac:dyDescent="0.35">
      <c r="L112">
        <v>49</v>
      </c>
      <c r="M112" s="10">
        <v>1.083</v>
      </c>
    </row>
    <row r="113" spans="1:25" x14ac:dyDescent="0.35">
      <c r="A113" s="21" t="s">
        <v>146</v>
      </c>
      <c r="C113" s="21" t="s">
        <v>28</v>
      </c>
      <c r="D113">
        <v>115</v>
      </c>
      <c r="E113" s="10">
        <v>0.40799999999999997</v>
      </c>
      <c r="F113">
        <v>32</v>
      </c>
      <c r="G113" s="10">
        <v>0.46800000000000003</v>
      </c>
      <c r="H113">
        <v>40</v>
      </c>
      <c r="I113" s="10">
        <v>0.64900000000000002</v>
      </c>
      <c r="J113">
        <v>20</v>
      </c>
      <c r="K113" s="10">
        <v>0.876</v>
      </c>
      <c r="L113">
        <v>34</v>
      </c>
      <c r="M113" s="10">
        <v>0.83399999999999996</v>
      </c>
      <c r="N113">
        <v>35</v>
      </c>
      <c r="O113" s="10">
        <v>1.2869999999999999</v>
      </c>
      <c r="P113">
        <v>45</v>
      </c>
      <c r="Q113" s="10">
        <v>1.54</v>
      </c>
      <c r="R113">
        <v>64</v>
      </c>
      <c r="S113" s="10">
        <v>1.653</v>
      </c>
      <c r="T113">
        <v>55</v>
      </c>
      <c r="U113" s="10">
        <v>1.6539999999999999</v>
      </c>
      <c r="V113">
        <v>41</v>
      </c>
      <c r="W113" s="10">
        <v>1.7949999999999999</v>
      </c>
      <c r="X113">
        <v>45</v>
      </c>
      <c r="Y113" s="10">
        <v>1.984</v>
      </c>
    </row>
    <row r="114" spans="1:25" x14ac:dyDescent="0.35">
      <c r="D114">
        <v>116</v>
      </c>
      <c r="E114" s="10">
        <v>0.41699999999999998</v>
      </c>
      <c r="F114">
        <v>33</v>
      </c>
      <c r="G114" s="10">
        <v>0.48599999999999999</v>
      </c>
      <c r="H114">
        <v>42</v>
      </c>
      <c r="I114" s="10">
        <v>0.66200000000000003</v>
      </c>
      <c r="J114">
        <v>21</v>
      </c>
      <c r="K114" s="10">
        <v>0.86599999999999999</v>
      </c>
      <c r="L114">
        <v>35</v>
      </c>
      <c r="M114" s="10">
        <v>0.84499999999999997</v>
      </c>
      <c r="N114">
        <v>36</v>
      </c>
      <c r="O114" s="10">
        <v>1.272</v>
      </c>
      <c r="P114">
        <v>46</v>
      </c>
      <c r="Q114" s="10">
        <v>1.508</v>
      </c>
      <c r="R114">
        <v>65</v>
      </c>
      <c r="S114" s="10">
        <v>1.667</v>
      </c>
      <c r="T114">
        <v>56</v>
      </c>
      <c r="U114" s="10">
        <v>1.641</v>
      </c>
      <c r="V114">
        <v>43</v>
      </c>
      <c r="W114" s="10">
        <v>1.75</v>
      </c>
      <c r="X114">
        <v>46</v>
      </c>
      <c r="Y114" s="10">
        <v>1.9490000000000001</v>
      </c>
    </row>
    <row r="115" spans="1:25" x14ac:dyDescent="0.35">
      <c r="F115">
        <v>34</v>
      </c>
      <c r="G115" s="10">
        <v>0.49099999999999999</v>
      </c>
      <c r="J115">
        <v>22</v>
      </c>
      <c r="K115" s="10">
        <v>0.84799999999999998</v>
      </c>
      <c r="L115">
        <v>36</v>
      </c>
      <c r="M115" s="10">
        <v>0.85499999999999998</v>
      </c>
      <c r="N115">
        <v>39</v>
      </c>
      <c r="O115" s="10">
        <v>1.26</v>
      </c>
      <c r="P115">
        <v>48</v>
      </c>
      <c r="Q115" s="10">
        <v>1.484</v>
      </c>
      <c r="R115">
        <v>66</v>
      </c>
      <c r="S115" s="10">
        <v>1.643</v>
      </c>
      <c r="T115">
        <v>57</v>
      </c>
      <c r="U115" s="10">
        <v>1.6419999999999999</v>
      </c>
    </row>
    <row r="116" spans="1:25" x14ac:dyDescent="0.35">
      <c r="F116">
        <v>35</v>
      </c>
      <c r="G116" s="10">
        <v>0.498</v>
      </c>
      <c r="J116">
        <v>23</v>
      </c>
      <c r="K116" s="10">
        <v>0.82</v>
      </c>
      <c r="L116">
        <v>37</v>
      </c>
      <c r="M116" s="10">
        <v>0.85699999999999998</v>
      </c>
      <c r="N116">
        <v>40</v>
      </c>
      <c r="O116" s="10">
        <v>1.284</v>
      </c>
      <c r="P116">
        <v>50</v>
      </c>
      <c r="Q116" s="10">
        <v>1.474</v>
      </c>
    </row>
    <row r="117" spans="1:25" x14ac:dyDescent="0.35">
      <c r="N117">
        <v>41</v>
      </c>
      <c r="O117" s="10">
        <v>1.278</v>
      </c>
    </row>
    <row r="118" spans="1:25" x14ac:dyDescent="0.35">
      <c r="N118">
        <v>42</v>
      </c>
      <c r="O118" s="10">
        <v>1.266</v>
      </c>
    </row>
    <row r="119" spans="1:25" x14ac:dyDescent="0.35">
      <c r="A119" s="21" t="s">
        <v>147</v>
      </c>
      <c r="C119" s="21" t="s">
        <v>29</v>
      </c>
      <c r="D119">
        <v>118</v>
      </c>
      <c r="E119" s="10">
        <v>0.45</v>
      </c>
      <c r="F119">
        <v>26</v>
      </c>
      <c r="G119" s="10">
        <v>0.48499999999999999</v>
      </c>
      <c r="H119">
        <v>31</v>
      </c>
      <c r="I119" s="10">
        <v>0.64</v>
      </c>
      <c r="J119">
        <v>19</v>
      </c>
      <c r="K119" s="10">
        <v>0.81499999999999995</v>
      </c>
      <c r="L119">
        <v>30</v>
      </c>
      <c r="M119" s="10">
        <v>0.91</v>
      </c>
      <c r="N119">
        <v>26</v>
      </c>
      <c r="O119" s="10">
        <v>1.0580000000000001</v>
      </c>
      <c r="P119">
        <v>41</v>
      </c>
      <c r="Q119" s="10">
        <v>1.522</v>
      </c>
      <c r="R119">
        <v>67</v>
      </c>
      <c r="S119" s="10">
        <v>1.6359999999999999</v>
      </c>
      <c r="T119">
        <v>58</v>
      </c>
      <c r="U119" s="10">
        <v>1.8680000000000001</v>
      </c>
      <c r="V119">
        <v>46</v>
      </c>
      <c r="W119" s="10">
        <v>2.0910000000000002</v>
      </c>
      <c r="X119">
        <v>47</v>
      </c>
      <c r="Y119" s="10">
        <v>2.3559999999999999</v>
      </c>
    </row>
    <row r="120" spans="1:25" x14ac:dyDescent="0.35">
      <c r="D120">
        <v>119</v>
      </c>
      <c r="E120" s="10">
        <v>0.48399999999999999</v>
      </c>
      <c r="F120">
        <v>29</v>
      </c>
      <c r="G120" s="10">
        <v>0.47499999999999998</v>
      </c>
      <c r="H120">
        <v>37</v>
      </c>
      <c r="I120" s="10">
        <v>0.67100000000000004</v>
      </c>
      <c r="L120">
        <v>31</v>
      </c>
      <c r="M120" s="10">
        <v>0.86299999999999999</v>
      </c>
      <c r="N120">
        <v>27</v>
      </c>
      <c r="O120" s="10">
        <v>1.0629999999999999</v>
      </c>
      <c r="P120">
        <v>42</v>
      </c>
      <c r="Q120" s="10">
        <v>1.5189999999999999</v>
      </c>
      <c r="R120">
        <v>68</v>
      </c>
      <c r="S120" s="10">
        <v>1.661</v>
      </c>
      <c r="T120">
        <v>59</v>
      </c>
      <c r="U120" s="10">
        <v>1.85</v>
      </c>
      <c r="V120">
        <v>47</v>
      </c>
      <c r="W120" s="10">
        <v>2.09</v>
      </c>
      <c r="X120">
        <v>49</v>
      </c>
      <c r="Y120" s="10">
        <v>2.2730000000000001</v>
      </c>
    </row>
    <row r="121" spans="1:25" x14ac:dyDescent="0.35">
      <c r="D121">
        <v>123</v>
      </c>
      <c r="E121" s="10">
        <v>0.42499999999999999</v>
      </c>
      <c r="F121">
        <v>31</v>
      </c>
      <c r="G121" s="10">
        <v>0.48499999999999999</v>
      </c>
      <c r="H121">
        <v>38</v>
      </c>
      <c r="I121" s="10">
        <v>0.63600000000000001</v>
      </c>
      <c r="N121">
        <v>31</v>
      </c>
      <c r="O121" s="10">
        <v>1.069</v>
      </c>
      <c r="P121">
        <v>43</v>
      </c>
      <c r="Q121" s="10">
        <v>1.5069999999999999</v>
      </c>
      <c r="R121">
        <v>70</v>
      </c>
      <c r="S121" s="10">
        <v>1.583</v>
      </c>
      <c r="X121">
        <v>50</v>
      </c>
      <c r="Y121" s="10">
        <v>2.2440000000000002</v>
      </c>
    </row>
    <row r="122" spans="1:25" x14ac:dyDescent="0.35">
      <c r="H122">
        <v>39</v>
      </c>
      <c r="I122" s="10">
        <v>0.65800000000000003</v>
      </c>
      <c r="N122">
        <v>34</v>
      </c>
      <c r="O122" s="10">
        <v>1.0549999999999999</v>
      </c>
      <c r="P122">
        <v>44</v>
      </c>
      <c r="Q122" s="10">
        <v>1.5069999999999999</v>
      </c>
      <c r="R122">
        <v>71</v>
      </c>
      <c r="S122" s="10">
        <v>1.597</v>
      </c>
    </row>
    <row r="123" spans="1:25" x14ac:dyDescent="0.35">
      <c r="R123">
        <v>72</v>
      </c>
      <c r="S123" s="10">
        <v>1.5740000000000001</v>
      </c>
    </row>
    <row r="124" spans="1:25" x14ac:dyDescent="0.35">
      <c r="A124" s="21" t="s">
        <v>148</v>
      </c>
      <c r="C124" s="21" t="s">
        <v>30</v>
      </c>
      <c r="D124">
        <v>125</v>
      </c>
      <c r="E124" s="10">
        <v>0.44800000000000001</v>
      </c>
      <c r="F124">
        <v>22</v>
      </c>
      <c r="G124" s="10">
        <v>0.504</v>
      </c>
      <c r="H124">
        <v>24</v>
      </c>
      <c r="I124" s="10">
        <v>0.64900000000000002</v>
      </c>
      <c r="J124" s="1">
        <v>13</v>
      </c>
      <c r="K124" s="10">
        <v>0.82399999999999995</v>
      </c>
      <c r="L124">
        <v>24</v>
      </c>
      <c r="M124" s="10">
        <v>0.85</v>
      </c>
      <c r="N124">
        <v>21</v>
      </c>
      <c r="O124" s="10">
        <v>1.5660000000000001</v>
      </c>
      <c r="P124">
        <v>36</v>
      </c>
      <c r="Q124" s="10">
        <v>1.88</v>
      </c>
      <c r="R124">
        <v>73</v>
      </c>
      <c r="S124" s="10">
        <v>2.016</v>
      </c>
      <c r="T124" s="1">
        <v>61</v>
      </c>
      <c r="U124" s="10">
        <v>2.149</v>
      </c>
      <c r="V124">
        <v>48</v>
      </c>
      <c r="W124" s="10">
        <v>2.0299999999999998</v>
      </c>
      <c r="X124">
        <v>51</v>
      </c>
      <c r="Y124" s="10">
        <v>2.3199999999999998</v>
      </c>
    </row>
    <row r="125" spans="1:25" x14ac:dyDescent="0.35">
      <c r="F125">
        <v>24</v>
      </c>
      <c r="G125" s="10">
        <v>0.497</v>
      </c>
      <c r="H125">
        <v>25</v>
      </c>
      <c r="I125" s="10">
        <v>0.71399999999999997</v>
      </c>
      <c r="J125" s="1">
        <v>14</v>
      </c>
      <c r="K125" s="10">
        <v>0.82099999999999995</v>
      </c>
      <c r="L125">
        <v>26</v>
      </c>
      <c r="M125" s="10">
        <v>1.07</v>
      </c>
      <c r="N125">
        <v>23</v>
      </c>
      <c r="O125" s="10">
        <v>1.597</v>
      </c>
      <c r="P125">
        <v>37</v>
      </c>
      <c r="Q125" s="10">
        <v>1.8919999999999999</v>
      </c>
      <c r="R125">
        <v>74</v>
      </c>
      <c r="S125" s="10">
        <v>1.952</v>
      </c>
      <c r="T125" s="1">
        <v>62</v>
      </c>
      <c r="U125" s="10">
        <v>2.1539999999999999</v>
      </c>
      <c r="V125">
        <v>50</v>
      </c>
      <c r="W125" s="10">
        <v>2.069</v>
      </c>
      <c r="X125">
        <v>52</v>
      </c>
      <c r="Y125" s="10">
        <v>2.3149999999999999</v>
      </c>
    </row>
    <row r="126" spans="1:25" x14ac:dyDescent="0.35">
      <c r="F126">
        <v>25</v>
      </c>
      <c r="G126" s="10">
        <v>0.48299999999999998</v>
      </c>
      <c r="H126">
        <v>27</v>
      </c>
      <c r="I126" s="10">
        <v>0.67600000000000005</v>
      </c>
      <c r="J126" s="1">
        <v>16</v>
      </c>
      <c r="K126" s="10">
        <v>0.83199999999999996</v>
      </c>
      <c r="N126">
        <v>24</v>
      </c>
      <c r="O126" s="10">
        <v>1.542</v>
      </c>
      <c r="P126">
        <v>38</v>
      </c>
      <c r="Q126" s="10">
        <v>1.8779999999999999</v>
      </c>
      <c r="R126">
        <v>76</v>
      </c>
      <c r="S126" s="10">
        <v>1.9750000000000001</v>
      </c>
      <c r="T126" s="1">
        <v>63</v>
      </c>
      <c r="U126" s="10">
        <v>2.1259999999999999</v>
      </c>
      <c r="X126">
        <v>53</v>
      </c>
      <c r="Y126" s="10">
        <v>2.31</v>
      </c>
    </row>
    <row r="127" spans="1:25" x14ac:dyDescent="0.35">
      <c r="H127">
        <v>29</v>
      </c>
      <c r="I127" s="10">
        <v>0.70099999999999996</v>
      </c>
      <c r="N127">
        <v>25</v>
      </c>
      <c r="O127" s="10">
        <v>1.58</v>
      </c>
      <c r="P127">
        <v>40</v>
      </c>
      <c r="Q127" s="10">
        <v>1.9119999999999999</v>
      </c>
      <c r="R127">
        <v>77</v>
      </c>
      <c r="S127" s="10">
        <v>1.952</v>
      </c>
      <c r="X127">
        <v>54</v>
      </c>
      <c r="Y127" s="10">
        <v>2.3130000000000002</v>
      </c>
    </row>
    <row r="128" spans="1:25" x14ac:dyDescent="0.35">
      <c r="R128" t="s">
        <v>154</v>
      </c>
    </row>
    <row r="129" spans="1:24" x14ac:dyDescent="0.35">
      <c r="A129" s="21" t="s">
        <v>149</v>
      </c>
      <c r="C129" s="21" t="s">
        <v>31</v>
      </c>
      <c r="D129">
        <v>131</v>
      </c>
      <c r="E129" s="10">
        <v>0.441</v>
      </c>
      <c r="F129">
        <v>4</v>
      </c>
      <c r="G129" s="10">
        <v>0.51700000000000002</v>
      </c>
      <c r="H129">
        <v>17</v>
      </c>
      <c r="I129" s="10">
        <v>0.71799999999999997</v>
      </c>
      <c r="J129" s="2">
        <v>12</v>
      </c>
      <c r="K129" s="10">
        <v>0.93600000000000005</v>
      </c>
      <c r="L129">
        <v>18</v>
      </c>
      <c r="M129" s="10">
        <v>1.345</v>
      </c>
      <c r="N129">
        <v>17</v>
      </c>
      <c r="O129" s="10">
        <v>1.254</v>
      </c>
      <c r="P129">
        <v>31</v>
      </c>
      <c r="Q129" s="10">
        <v>1.4330000000000001</v>
      </c>
      <c r="R129">
        <v>78</v>
      </c>
      <c r="S129" s="10">
        <v>1.5920000000000001</v>
      </c>
      <c r="T129" s="2">
        <v>66</v>
      </c>
      <c r="U129" s="10">
        <v>1.8819999999999999</v>
      </c>
      <c r="V129" s="15">
        <v>51</v>
      </c>
      <c r="X129" s="4"/>
    </row>
    <row r="130" spans="1:24" x14ac:dyDescent="0.35">
      <c r="D130">
        <v>134</v>
      </c>
      <c r="E130" s="10">
        <v>0.442</v>
      </c>
      <c r="F130">
        <v>5</v>
      </c>
      <c r="G130" s="10">
        <v>0.51300000000000001</v>
      </c>
      <c r="H130">
        <v>21</v>
      </c>
      <c r="I130" s="10">
        <v>0.72899999999999998</v>
      </c>
      <c r="L130">
        <v>21</v>
      </c>
      <c r="M130" s="10">
        <v>1.278</v>
      </c>
      <c r="P130">
        <v>33</v>
      </c>
      <c r="Q130" s="10">
        <v>1.3580000000000001</v>
      </c>
      <c r="R130">
        <v>80</v>
      </c>
      <c r="S130" s="10">
        <v>1.633</v>
      </c>
      <c r="T130" s="2">
        <v>67</v>
      </c>
      <c r="U130" s="10">
        <v>1.8839999999999999</v>
      </c>
      <c r="V130" t="s">
        <v>155</v>
      </c>
    </row>
    <row r="131" spans="1:24" x14ac:dyDescent="0.35">
      <c r="D131">
        <v>136</v>
      </c>
      <c r="E131" s="10">
        <v>0.432</v>
      </c>
      <c r="F131">
        <v>7</v>
      </c>
      <c r="G131" s="10">
        <v>0.52</v>
      </c>
      <c r="H131">
        <v>22</v>
      </c>
      <c r="I131" s="10">
        <v>0.72599999999999998</v>
      </c>
      <c r="L131">
        <v>22</v>
      </c>
      <c r="M131" s="10">
        <v>1.2809999999999999</v>
      </c>
    </row>
    <row r="132" spans="1:24" x14ac:dyDescent="0.35">
      <c r="F132">
        <v>8</v>
      </c>
      <c r="G132" s="10">
        <v>0.51100000000000001</v>
      </c>
      <c r="H132">
        <v>23</v>
      </c>
      <c r="I132" s="10">
        <v>0.72499999999999998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60" workbookViewId="0">
      <selection activeCell="Q18" sqref="Q18"/>
    </sheetView>
  </sheetViews>
  <sheetFormatPr defaultRowHeight="14.5" x14ac:dyDescent="0.35"/>
  <sheetData>
    <row r="1" spans="1:12" ht="14.4" customHeight="1" x14ac:dyDescent="0.35">
      <c r="A1" s="53" t="s">
        <v>187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x14ac:dyDescent="0.3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x14ac:dyDescent="0.3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x14ac:dyDescent="0.3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x14ac:dyDescent="0.3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x14ac:dyDescent="0.3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x14ac:dyDescent="0.3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x14ac:dyDescent="0.3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x14ac:dyDescent="0.3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x14ac:dyDescent="0.3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x14ac:dyDescent="0.3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2" x14ac:dyDescent="0.3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 x14ac:dyDescent="0.3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spans="1:12" x14ac:dyDescent="0.3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</row>
    <row r="16" spans="1:12" x14ac:dyDescent="0.3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spans="1:12" x14ac:dyDescent="0.3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1:12" x14ac:dyDescent="0.3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1:12" x14ac:dyDescent="0.35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 x14ac:dyDescent="0.35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3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</row>
    <row r="22" spans="1:12" x14ac:dyDescent="0.3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2" x14ac:dyDescent="0.3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12" x14ac:dyDescent="0.3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1:12" x14ac:dyDescent="0.3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</row>
    <row r="26" spans="1:12" x14ac:dyDescent="0.3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12" x14ac:dyDescent="0.3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</row>
    <row r="28" spans="1:12" x14ac:dyDescent="0.3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2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2" x14ac:dyDescent="0.3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 x14ac:dyDescent="0.3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x14ac:dyDescent="0.3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12" x14ac:dyDescent="0.35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</row>
    <row r="34" spans="1:12" x14ac:dyDescent="0.35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</row>
    <row r="35" spans="1:12" x14ac:dyDescent="0.3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x14ac:dyDescent="0.3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</row>
    <row r="37" spans="1:12" x14ac:dyDescent="0.35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1:12" x14ac:dyDescent="0.35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</row>
    <row r="39" spans="1:12" x14ac:dyDescent="0.3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</row>
    <row r="40" spans="1:12" x14ac:dyDescent="0.3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  <row r="41" spans="1:12" x14ac:dyDescent="0.3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</sheetData>
  <mergeCells count="1">
    <mergeCell ref="A1:L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78"/>
  <sheetViews>
    <sheetView topLeftCell="A63" zoomScale="75" workbookViewId="0">
      <selection activeCell="E13" sqref="E13"/>
    </sheetView>
  </sheetViews>
  <sheetFormatPr defaultRowHeight="14.5" x14ac:dyDescent="0.35"/>
  <sheetData>
    <row r="1" spans="1:3" x14ac:dyDescent="0.35">
      <c r="A1" t="s">
        <v>160</v>
      </c>
      <c r="B1" t="s">
        <v>156</v>
      </c>
      <c r="C1" t="s">
        <v>159</v>
      </c>
    </row>
    <row r="2" spans="1:3" x14ac:dyDescent="0.35">
      <c r="A2">
        <v>2</v>
      </c>
      <c r="B2">
        <v>0</v>
      </c>
      <c r="C2" s="40">
        <v>1</v>
      </c>
    </row>
    <row r="3" spans="1:3" x14ac:dyDescent="0.35">
      <c r="A3">
        <v>2</v>
      </c>
      <c r="B3">
        <v>0.2</v>
      </c>
      <c r="C3" s="40">
        <v>1</v>
      </c>
    </row>
    <row r="4" spans="1:3" x14ac:dyDescent="0.35">
      <c r="A4">
        <v>2</v>
      </c>
      <c r="B4">
        <v>0.32</v>
      </c>
      <c r="C4" s="40">
        <v>1</v>
      </c>
    </row>
    <row r="5" spans="1:3" x14ac:dyDescent="0.35">
      <c r="A5">
        <v>2</v>
      </c>
      <c r="B5">
        <v>0.48</v>
      </c>
      <c r="C5" s="40">
        <v>1</v>
      </c>
    </row>
    <row r="6" spans="1:3" x14ac:dyDescent="0.35">
      <c r="A6">
        <v>2</v>
      </c>
      <c r="B6">
        <v>0.72</v>
      </c>
      <c r="C6" s="40">
        <v>1</v>
      </c>
    </row>
    <row r="7" spans="1:3" x14ac:dyDescent="0.35">
      <c r="A7">
        <v>2</v>
      </c>
      <c r="B7">
        <v>1.08</v>
      </c>
      <c r="C7" s="40">
        <v>1</v>
      </c>
    </row>
    <row r="8" spans="1:3" x14ac:dyDescent="0.35">
      <c r="A8">
        <v>2</v>
      </c>
      <c r="B8">
        <v>1.6</v>
      </c>
      <c r="C8" s="40">
        <v>1</v>
      </c>
    </row>
    <row r="9" spans="1:3" x14ac:dyDescent="0.35">
      <c r="A9">
        <v>5</v>
      </c>
      <c r="B9">
        <v>0</v>
      </c>
      <c r="C9" s="40">
        <v>1</v>
      </c>
    </row>
    <row r="10" spans="1:3" x14ac:dyDescent="0.35">
      <c r="A10">
        <v>5</v>
      </c>
      <c r="B10">
        <v>0.2</v>
      </c>
      <c r="C10" s="40">
        <v>1</v>
      </c>
    </row>
    <row r="11" spans="1:3" x14ac:dyDescent="0.35">
      <c r="A11">
        <v>5</v>
      </c>
      <c r="B11">
        <v>0.32</v>
      </c>
      <c r="C11" s="40">
        <v>1</v>
      </c>
    </row>
    <row r="12" spans="1:3" x14ac:dyDescent="0.35">
      <c r="A12">
        <v>5</v>
      </c>
      <c r="B12">
        <v>0.48</v>
      </c>
      <c r="C12" s="40">
        <v>1</v>
      </c>
    </row>
    <row r="13" spans="1:3" x14ac:dyDescent="0.35">
      <c r="A13">
        <v>5</v>
      </c>
      <c r="B13">
        <v>0.72</v>
      </c>
      <c r="C13" s="40">
        <v>1</v>
      </c>
    </row>
    <row r="14" spans="1:3" x14ac:dyDescent="0.35">
      <c r="A14">
        <v>5</v>
      </c>
      <c r="B14">
        <v>1.08</v>
      </c>
      <c r="C14" s="40">
        <v>1</v>
      </c>
    </row>
    <row r="15" spans="1:3" x14ac:dyDescent="0.35">
      <c r="A15">
        <v>5</v>
      </c>
      <c r="B15">
        <v>1.6</v>
      </c>
      <c r="C15" s="40">
        <v>1</v>
      </c>
    </row>
    <row r="16" spans="1:3" x14ac:dyDescent="0.35">
      <c r="A16" s="47">
        <v>9</v>
      </c>
      <c r="B16">
        <v>0</v>
      </c>
      <c r="C16" s="40">
        <v>1</v>
      </c>
    </row>
    <row r="17" spans="1:3" x14ac:dyDescent="0.35">
      <c r="A17" s="47">
        <v>9</v>
      </c>
      <c r="B17">
        <v>0.2</v>
      </c>
      <c r="C17" s="40">
        <v>1</v>
      </c>
    </row>
    <row r="18" spans="1:3" x14ac:dyDescent="0.35">
      <c r="A18" s="47">
        <v>9</v>
      </c>
      <c r="B18">
        <v>0.32</v>
      </c>
      <c r="C18" s="40">
        <v>1</v>
      </c>
    </row>
    <row r="19" spans="1:3" x14ac:dyDescent="0.35">
      <c r="A19" s="47">
        <v>9</v>
      </c>
      <c r="B19">
        <v>0.48</v>
      </c>
      <c r="C19" s="40">
        <v>1</v>
      </c>
    </row>
    <row r="20" spans="1:3" x14ac:dyDescent="0.35">
      <c r="A20" s="47">
        <v>9</v>
      </c>
      <c r="B20">
        <v>0.72</v>
      </c>
      <c r="C20" s="40">
        <v>1</v>
      </c>
    </row>
    <row r="21" spans="1:3" x14ac:dyDescent="0.35">
      <c r="A21" s="47">
        <v>9</v>
      </c>
      <c r="B21">
        <v>1.08</v>
      </c>
      <c r="C21" s="40">
        <v>1</v>
      </c>
    </row>
    <row r="22" spans="1:3" x14ac:dyDescent="0.35">
      <c r="A22" s="47">
        <v>9</v>
      </c>
      <c r="B22">
        <v>1.6</v>
      </c>
      <c r="C22" s="40">
        <v>1</v>
      </c>
    </row>
    <row r="23" spans="1:3" x14ac:dyDescent="0.35">
      <c r="A23" s="47">
        <v>12</v>
      </c>
      <c r="B23">
        <v>0</v>
      </c>
      <c r="C23" s="40">
        <v>1</v>
      </c>
    </row>
    <row r="24" spans="1:3" x14ac:dyDescent="0.35">
      <c r="A24" s="47">
        <v>12</v>
      </c>
      <c r="B24">
        <v>0.2</v>
      </c>
      <c r="C24" s="40">
        <v>1</v>
      </c>
    </row>
    <row r="25" spans="1:3" x14ac:dyDescent="0.35">
      <c r="A25" s="47">
        <v>12</v>
      </c>
      <c r="B25">
        <v>0.32</v>
      </c>
      <c r="C25" s="40">
        <v>1</v>
      </c>
    </row>
    <row r="26" spans="1:3" x14ac:dyDescent="0.35">
      <c r="A26" s="47">
        <v>12</v>
      </c>
      <c r="B26">
        <v>0.48</v>
      </c>
      <c r="C26" s="40">
        <v>1</v>
      </c>
    </row>
    <row r="27" spans="1:3" x14ac:dyDescent="0.35">
      <c r="A27" s="47">
        <v>12</v>
      </c>
      <c r="B27">
        <v>0.72</v>
      </c>
      <c r="C27" s="40">
        <v>0.88888888888888884</v>
      </c>
    </row>
    <row r="28" spans="1:3" x14ac:dyDescent="0.35">
      <c r="A28" s="47">
        <v>12</v>
      </c>
      <c r="B28">
        <v>1.08</v>
      </c>
      <c r="C28" s="40">
        <v>1</v>
      </c>
    </row>
    <row r="29" spans="1:3" x14ac:dyDescent="0.35">
      <c r="A29" s="47">
        <v>12</v>
      </c>
      <c r="B29">
        <v>1.6</v>
      </c>
      <c r="C29" s="40">
        <v>1</v>
      </c>
    </row>
    <row r="30" spans="1:3" x14ac:dyDescent="0.35">
      <c r="A30" s="47">
        <v>16</v>
      </c>
      <c r="B30">
        <v>0</v>
      </c>
      <c r="C30" s="40">
        <v>1</v>
      </c>
    </row>
    <row r="31" spans="1:3" x14ac:dyDescent="0.35">
      <c r="A31" s="47">
        <v>16</v>
      </c>
      <c r="B31">
        <v>0.2</v>
      </c>
      <c r="C31" s="40">
        <v>1</v>
      </c>
    </row>
    <row r="32" spans="1:3" x14ac:dyDescent="0.35">
      <c r="A32" s="47">
        <v>16</v>
      </c>
      <c r="B32">
        <v>0.32</v>
      </c>
      <c r="C32" s="40">
        <v>1</v>
      </c>
    </row>
    <row r="33" spans="1:3" x14ac:dyDescent="0.35">
      <c r="A33" s="47">
        <v>16</v>
      </c>
      <c r="B33">
        <v>0.48</v>
      </c>
      <c r="C33" s="40">
        <v>1</v>
      </c>
    </row>
    <row r="34" spans="1:3" x14ac:dyDescent="0.35">
      <c r="A34" s="47">
        <v>16</v>
      </c>
      <c r="B34">
        <v>0.72</v>
      </c>
      <c r="C34" s="40">
        <v>0.88888888888888884</v>
      </c>
    </row>
    <row r="35" spans="1:3" x14ac:dyDescent="0.35">
      <c r="A35" s="47">
        <v>16</v>
      </c>
      <c r="B35">
        <v>1.08</v>
      </c>
      <c r="C35" s="40">
        <v>1</v>
      </c>
    </row>
    <row r="36" spans="1:3" x14ac:dyDescent="0.35">
      <c r="A36" s="47">
        <v>16</v>
      </c>
      <c r="B36">
        <v>1.6</v>
      </c>
      <c r="C36" s="40">
        <v>0.90909090909090906</v>
      </c>
    </row>
    <row r="37" spans="1:3" x14ac:dyDescent="0.35">
      <c r="A37" s="47">
        <v>22</v>
      </c>
      <c r="B37">
        <v>0</v>
      </c>
      <c r="C37" s="40">
        <v>1</v>
      </c>
    </row>
    <row r="38" spans="1:3" x14ac:dyDescent="0.35">
      <c r="A38" s="47">
        <v>22</v>
      </c>
      <c r="B38">
        <v>0.2</v>
      </c>
      <c r="C38" s="40">
        <v>1</v>
      </c>
    </row>
    <row r="39" spans="1:3" x14ac:dyDescent="0.35">
      <c r="A39" s="47">
        <v>22</v>
      </c>
      <c r="B39">
        <v>0.32</v>
      </c>
      <c r="C39" s="40">
        <v>1</v>
      </c>
    </row>
    <row r="40" spans="1:3" x14ac:dyDescent="0.35">
      <c r="A40" s="47">
        <v>22</v>
      </c>
      <c r="B40">
        <v>0.48</v>
      </c>
      <c r="C40" s="40">
        <v>1</v>
      </c>
    </row>
    <row r="41" spans="1:3" x14ac:dyDescent="0.35">
      <c r="A41" s="47">
        <v>22</v>
      </c>
      <c r="B41">
        <v>0.72</v>
      </c>
      <c r="C41" s="40">
        <v>0.88888888888888884</v>
      </c>
    </row>
    <row r="42" spans="1:3" x14ac:dyDescent="0.35">
      <c r="A42" s="47">
        <v>22</v>
      </c>
      <c r="B42">
        <v>1.08</v>
      </c>
      <c r="C42" s="40">
        <v>0.75</v>
      </c>
    </row>
    <row r="43" spans="1:3" x14ac:dyDescent="0.35">
      <c r="A43" s="47">
        <v>22</v>
      </c>
      <c r="B43">
        <v>1.6</v>
      </c>
      <c r="C43" s="40">
        <v>0.54545454545454541</v>
      </c>
    </row>
    <row r="44" spans="1:3" x14ac:dyDescent="0.35">
      <c r="A44" s="47">
        <v>30</v>
      </c>
      <c r="B44">
        <v>0</v>
      </c>
      <c r="C44" s="40">
        <v>1</v>
      </c>
    </row>
    <row r="45" spans="1:3" x14ac:dyDescent="0.35">
      <c r="A45" s="47">
        <v>30</v>
      </c>
      <c r="B45">
        <v>0.2</v>
      </c>
      <c r="C45" s="40">
        <v>1</v>
      </c>
    </row>
    <row r="46" spans="1:3" x14ac:dyDescent="0.35">
      <c r="A46" s="47">
        <v>30</v>
      </c>
      <c r="B46">
        <v>0.32</v>
      </c>
      <c r="C46" s="40">
        <v>1</v>
      </c>
    </row>
    <row r="47" spans="1:3" x14ac:dyDescent="0.35">
      <c r="A47" s="47">
        <v>30</v>
      </c>
      <c r="B47">
        <v>0.48</v>
      </c>
      <c r="C47" s="40">
        <v>0.90909090909090906</v>
      </c>
    </row>
    <row r="48" spans="1:3" x14ac:dyDescent="0.35">
      <c r="A48" s="47">
        <v>30</v>
      </c>
      <c r="B48">
        <v>0.72</v>
      </c>
      <c r="C48" s="40">
        <v>0.55555555555555558</v>
      </c>
    </row>
    <row r="49" spans="1:3" x14ac:dyDescent="0.35">
      <c r="A49" s="47">
        <v>30</v>
      </c>
      <c r="B49">
        <v>1.08</v>
      </c>
      <c r="C49" s="40">
        <v>0.5</v>
      </c>
    </row>
    <row r="50" spans="1:3" x14ac:dyDescent="0.35">
      <c r="A50" s="47">
        <v>30</v>
      </c>
      <c r="B50">
        <v>1.6</v>
      </c>
      <c r="C50" s="40">
        <v>0.18181818181818182</v>
      </c>
    </row>
    <row r="51" spans="1:3" x14ac:dyDescent="0.35">
      <c r="A51" s="47">
        <v>41</v>
      </c>
      <c r="B51">
        <v>0</v>
      </c>
      <c r="C51" s="40">
        <v>1</v>
      </c>
    </row>
    <row r="52" spans="1:3" x14ac:dyDescent="0.35">
      <c r="A52" s="47">
        <v>41</v>
      </c>
      <c r="B52">
        <v>0.2</v>
      </c>
      <c r="C52" s="40">
        <v>1</v>
      </c>
    </row>
    <row r="53" spans="1:3" x14ac:dyDescent="0.35">
      <c r="A53" s="47">
        <v>41</v>
      </c>
      <c r="B53">
        <v>0.32</v>
      </c>
      <c r="C53" s="40">
        <v>0.90909090909090906</v>
      </c>
    </row>
    <row r="54" spans="1:3" x14ac:dyDescent="0.35">
      <c r="A54" s="47">
        <v>41</v>
      </c>
      <c r="B54">
        <v>0.48</v>
      </c>
      <c r="C54" s="40">
        <v>0.90909090909090906</v>
      </c>
    </row>
    <row r="55" spans="1:3" x14ac:dyDescent="0.35">
      <c r="A55" s="47">
        <v>41</v>
      </c>
      <c r="B55">
        <v>0.72</v>
      </c>
      <c r="C55" s="40">
        <v>0.55555555555555558</v>
      </c>
    </row>
    <row r="56" spans="1:3" x14ac:dyDescent="0.35">
      <c r="A56" s="47">
        <v>41</v>
      </c>
      <c r="B56">
        <v>1.08</v>
      </c>
      <c r="C56" s="40">
        <v>0</v>
      </c>
    </row>
    <row r="57" spans="1:3" x14ac:dyDescent="0.35">
      <c r="A57" s="47">
        <v>41</v>
      </c>
      <c r="B57">
        <v>1.6</v>
      </c>
      <c r="C57" s="40">
        <v>9.0909090909090912E-2</v>
      </c>
    </row>
    <row r="58" spans="1:3" x14ac:dyDescent="0.35">
      <c r="A58" s="47">
        <v>48</v>
      </c>
      <c r="B58">
        <v>0</v>
      </c>
      <c r="C58" s="40">
        <v>0.96</v>
      </c>
    </row>
    <row r="59" spans="1:3" x14ac:dyDescent="0.35">
      <c r="A59" s="47">
        <v>48</v>
      </c>
      <c r="B59">
        <v>0.2</v>
      </c>
      <c r="C59" s="40">
        <v>1</v>
      </c>
    </row>
    <row r="60" spans="1:3" x14ac:dyDescent="0.35">
      <c r="A60" s="47">
        <v>48</v>
      </c>
      <c r="B60">
        <v>0.32</v>
      </c>
      <c r="C60" s="40">
        <v>0.90909090909090906</v>
      </c>
    </row>
    <row r="61" spans="1:3" x14ac:dyDescent="0.35">
      <c r="A61" s="47">
        <v>48</v>
      </c>
      <c r="B61">
        <v>0.48</v>
      </c>
      <c r="C61" s="40">
        <v>0.90909090909090906</v>
      </c>
    </row>
    <row r="62" spans="1:3" x14ac:dyDescent="0.35">
      <c r="A62" s="47">
        <v>48</v>
      </c>
      <c r="B62">
        <v>0.72</v>
      </c>
      <c r="C62" s="40">
        <v>0.55555555555555558</v>
      </c>
    </row>
    <row r="63" spans="1:3" x14ac:dyDescent="0.35">
      <c r="A63" s="47">
        <v>48</v>
      </c>
      <c r="B63">
        <v>1.08</v>
      </c>
      <c r="C63" s="40">
        <v>0</v>
      </c>
    </row>
    <row r="64" spans="1:3" x14ac:dyDescent="0.35">
      <c r="A64" s="47">
        <v>58</v>
      </c>
      <c r="B64">
        <v>1.6</v>
      </c>
      <c r="C64" s="40">
        <v>9.0909090909090912E-2</v>
      </c>
    </row>
    <row r="65" spans="1:3" x14ac:dyDescent="0.35">
      <c r="A65" s="47">
        <v>58</v>
      </c>
      <c r="B65">
        <v>0</v>
      </c>
      <c r="C65" s="40">
        <v>0.92</v>
      </c>
    </row>
    <row r="66" spans="1:3" x14ac:dyDescent="0.35">
      <c r="A66" s="47">
        <v>58</v>
      </c>
      <c r="B66">
        <v>0.2</v>
      </c>
      <c r="C66" s="40">
        <v>1</v>
      </c>
    </row>
    <row r="67" spans="1:3" x14ac:dyDescent="0.35">
      <c r="A67" s="47">
        <v>58</v>
      </c>
      <c r="B67">
        <v>0.32</v>
      </c>
      <c r="C67" s="40">
        <v>0.90909090909090906</v>
      </c>
    </row>
    <row r="68" spans="1:3" x14ac:dyDescent="0.35">
      <c r="A68" s="47">
        <v>58</v>
      </c>
      <c r="B68">
        <v>0.48</v>
      </c>
      <c r="C68" s="40">
        <v>0.90909090909090906</v>
      </c>
    </row>
    <row r="69" spans="1:3" x14ac:dyDescent="0.35">
      <c r="A69" s="47">
        <v>58</v>
      </c>
      <c r="B69">
        <v>0.72</v>
      </c>
      <c r="C69" s="40">
        <v>0.55555555555555558</v>
      </c>
    </row>
    <row r="70" spans="1:3" x14ac:dyDescent="0.35">
      <c r="A70" s="47">
        <v>58</v>
      </c>
      <c r="B70">
        <v>1.08</v>
      </c>
      <c r="C70" s="40">
        <v>0</v>
      </c>
    </row>
    <row r="71" spans="1:3" x14ac:dyDescent="0.35">
      <c r="A71" s="47">
        <v>58</v>
      </c>
      <c r="B71">
        <v>1.6</v>
      </c>
      <c r="C71" s="40">
        <v>9.0909090909090912E-2</v>
      </c>
    </row>
    <row r="72" spans="1:3" x14ac:dyDescent="0.35">
      <c r="A72" s="47">
        <v>66</v>
      </c>
      <c r="B72">
        <v>0</v>
      </c>
      <c r="C72" s="40">
        <v>0.83333333333333337</v>
      </c>
    </row>
    <row r="73" spans="1:3" x14ac:dyDescent="0.35">
      <c r="A73" s="47">
        <v>66</v>
      </c>
      <c r="B73">
        <v>0.2</v>
      </c>
      <c r="C73" s="40">
        <v>0.81818181818181823</v>
      </c>
    </row>
    <row r="74" spans="1:3" x14ac:dyDescent="0.35">
      <c r="A74" s="47">
        <v>66</v>
      </c>
      <c r="B74">
        <v>0.32</v>
      </c>
      <c r="C74" s="40">
        <v>0.90909090909090906</v>
      </c>
    </row>
    <row r="75" spans="1:3" x14ac:dyDescent="0.35">
      <c r="A75" s="47">
        <v>66</v>
      </c>
      <c r="B75">
        <v>0.48</v>
      </c>
      <c r="C75" s="40">
        <v>0.90909090909090906</v>
      </c>
    </row>
    <row r="76" spans="1:3" x14ac:dyDescent="0.35">
      <c r="A76" s="47">
        <v>66</v>
      </c>
      <c r="B76">
        <v>0.72</v>
      </c>
      <c r="C76" s="40">
        <v>0.55555555555555558</v>
      </c>
    </row>
    <row r="77" spans="1:3" x14ac:dyDescent="0.35">
      <c r="A77" s="47">
        <v>66</v>
      </c>
      <c r="B77">
        <v>1.08</v>
      </c>
      <c r="C77" s="40">
        <v>0</v>
      </c>
    </row>
    <row r="78" spans="1:3" x14ac:dyDescent="0.35">
      <c r="A78" s="47">
        <v>66</v>
      </c>
      <c r="B78">
        <v>1.6</v>
      </c>
      <c r="C78" s="40">
        <v>9.0909090909090912E-2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78"/>
  <sheetViews>
    <sheetView workbookViewId="0">
      <selection sqref="A1:C1048576"/>
    </sheetView>
  </sheetViews>
  <sheetFormatPr defaultRowHeight="14.5" x14ac:dyDescent="0.35"/>
  <cols>
    <col min="1" max="1" width="3.81640625" bestFit="1" customWidth="1"/>
    <col min="2" max="2" width="9.1796875" bestFit="1" customWidth="1"/>
    <col min="3" max="3" width="5.26953125" bestFit="1" customWidth="1"/>
  </cols>
  <sheetData>
    <row r="1" spans="1:4" x14ac:dyDescent="0.35">
      <c r="A1" t="s">
        <v>160</v>
      </c>
      <c r="B1" t="s">
        <v>156</v>
      </c>
      <c r="C1" t="s">
        <v>159</v>
      </c>
    </row>
    <row r="2" spans="1:4" x14ac:dyDescent="0.35">
      <c r="A2">
        <v>3</v>
      </c>
      <c r="B2">
        <v>0</v>
      </c>
      <c r="C2" s="41">
        <v>1</v>
      </c>
    </row>
    <row r="3" spans="1:4" x14ac:dyDescent="0.35">
      <c r="A3">
        <v>3</v>
      </c>
      <c r="B3">
        <v>0.2</v>
      </c>
      <c r="C3" s="41">
        <v>1</v>
      </c>
      <c r="D3" s="41"/>
    </row>
    <row r="4" spans="1:4" x14ac:dyDescent="0.35">
      <c r="A4">
        <v>3</v>
      </c>
      <c r="B4">
        <v>0.32</v>
      </c>
      <c r="C4" s="41">
        <v>1</v>
      </c>
      <c r="D4" s="41"/>
    </row>
    <row r="5" spans="1:4" x14ac:dyDescent="0.35">
      <c r="A5">
        <v>3</v>
      </c>
      <c r="B5">
        <v>0.48</v>
      </c>
      <c r="C5" s="41">
        <v>1</v>
      </c>
      <c r="D5" s="41"/>
    </row>
    <row r="6" spans="1:4" x14ac:dyDescent="0.35">
      <c r="A6">
        <v>3</v>
      </c>
      <c r="B6">
        <v>0.72</v>
      </c>
      <c r="C6" s="41">
        <v>1</v>
      </c>
      <c r="D6" s="41"/>
    </row>
    <row r="7" spans="1:4" x14ac:dyDescent="0.35">
      <c r="A7">
        <v>3</v>
      </c>
      <c r="B7">
        <v>1.08</v>
      </c>
      <c r="C7" s="41">
        <v>1</v>
      </c>
      <c r="D7" s="41"/>
    </row>
    <row r="8" spans="1:4" x14ac:dyDescent="0.35">
      <c r="A8">
        <v>3</v>
      </c>
      <c r="B8">
        <v>1.6</v>
      </c>
      <c r="C8" s="41">
        <v>1</v>
      </c>
      <c r="D8" s="41"/>
    </row>
    <row r="9" spans="1:4" x14ac:dyDescent="0.35">
      <c r="A9">
        <v>6</v>
      </c>
      <c r="B9">
        <v>0</v>
      </c>
      <c r="C9" s="41">
        <v>1</v>
      </c>
      <c r="D9" s="41"/>
    </row>
    <row r="10" spans="1:4" x14ac:dyDescent="0.35">
      <c r="A10">
        <v>6</v>
      </c>
      <c r="B10">
        <v>0.2</v>
      </c>
      <c r="C10" s="41">
        <v>1</v>
      </c>
      <c r="D10" s="41"/>
    </row>
    <row r="11" spans="1:4" x14ac:dyDescent="0.35">
      <c r="A11">
        <v>6</v>
      </c>
      <c r="B11">
        <v>0.32</v>
      </c>
      <c r="C11" s="41">
        <v>1</v>
      </c>
    </row>
    <row r="12" spans="1:4" x14ac:dyDescent="0.35">
      <c r="A12">
        <v>6</v>
      </c>
      <c r="B12">
        <v>0.48</v>
      </c>
      <c r="C12" s="41">
        <v>1</v>
      </c>
    </row>
    <row r="13" spans="1:4" x14ac:dyDescent="0.35">
      <c r="A13">
        <v>6</v>
      </c>
      <c r="B13">
        <v>0.72</v>
      </c>
      <c r="C13" s="41">
        <v>1</v>
      </c>
    </row>
    <row r="14" spans="1:4" x14ac:dyDescent="0.35">
      <c r="A14">
        <v>6</v>
      </c>
      <c r="B14">
        <v>1.08</v>
      </c>
      <c r="C14" s="41">
        <v>1</v>
      </c>
    </row>
    <row r="15" spans="1:4" x14ac:dyDescent="0.35">
      <c r="A15">
        <v>6</v>
      </c>
      <c r="B15">
        <v>1.6</v>
      </c>
      <c r="C15" s="41">
        <v>1</v>
      </c>
    </row>
    <row r="16" spans="1:4" x14ac:dyDescent="0.35">
      <c r="A16">
        <v>10</v>
      </c>
      <c r="B16">
        <v>0</v>
      </c>
      <c r="C16" s="41">
        <v>1</v>
      </c>
    </row>
    <row r="17" spans="1:13" x14ac:dyDescent="0.35">
      <c r="A17">
        <v>10</v>
      </c>
      <c r="B17">
        <v>0.2</v>
      </c>
      <c r="C17" s="41">
        <v>1</v>
      </c>
    </row>
    <row r="18" spans="1:13" x14ac:dyDescent="0.35">
      <c r="A18">
        <v>10</v>
      </c>
      <c r="B18">
        <v>0.32</v>
      </c>
      <c r="C18" s="41">
        <v>1</v>
      </c>
    </row>
    <row r="19" spans="1:13" x14ac:dyDescent="0.35">
      <c r="A19">
        <v>10</v>
      </c>
      <c r="B19">
        <v>0.48</v>
      </c>
      <c r="C19" s="41">
        <v>1</v>
      </c>
    </row>
    <row r="20" spans="1:13" x14ac:dyDescent="0.35">
      <c r="A20">
        <v>10</v>
      </c>
      <c r="B20">
        <v>0.72</v>
      </c>
      <c r="C20" s="41">
        <v>1</v>
      </c>
    </row>
    <row r="21" spans="1:13" x14ac:dyDescent="0.35">
      <c r="A21">
        <v>10</v>
      </c>
      <c r="B21">
        <v>1.08</v>
      </c>
      <c r="C21" s="41">
        <v>1</v>
      </c>
      <c r="M21">
        <v>5</v>
      </c>
    </row>
    <row r="22" spans="1:13" x14ac:dyDescent="0.35">
      <c r="A22">
        <v>10</v>
      </c>
      <c r="B22">
        <v>1.6</v>
      </c>
      <c r="C22" s="41">
        <v>0.875</v>
      </c>
    </row>
    <row r="23" spans="1:13" x14ac:dyDescent="0.35">
      <c r="A23">
        <v>13</v>
      </c>
      <c r="B23">
        <v>0</v>
      </c>
      <c r="C23" s="41">
        <v>1</v>
      </c>
    </row>
    <row r="24" spans="1:13" x14ac:dyDescent="0.35">
      <c r="A24">
        <v>13</v>
      </c>
      <c r="B24">
        <v>0.2</v>
      </c>
      <c r="C24" s="41">
        <v>1</v>
      </c>
    </row>
    <row r="25" spans="1:13" x14ac:dyDescent="0.35">
      <c r="A25">
        <v>13</v>
      </c>
      <c r="B25">
        <v>0.32</v>
      </c>
      <c r="C25" s="41">
        <v>1</v>
      </c>
    </row>
    <row r="26" spans="1:13" x14ac:dyDescent="0.35">
      <c r="A26">
        <v>13</v>
      </c>
      <c r="B26">
        <v>0.48</v>
      </c>
      <c r="C26" s="41">
        <v>1</v>
      </c>
    </row>
    <row r="27" spans="1:13" x14ac:dyDescent="0.35">
      <c r="A27">
        <v>13</v>
      </c>
      <c r="B27">
        <v>0.72</v>
      </c>
      <c r="C27" s="41">
        <v>1</v>
      </c>
    </row>
    <row r="28" spans="1:13" x14ac:dyDescent="0.35">
      <c r="A28">
        <v>13</v>
      </c>
      <c r="B28">
        <v>1.08</v>
      </c>
      <c r="C28" s="41">
        <v>1</v>
      </c>
    </row>
    <row r="29" spans="1:13" x14ac:dyDescent="0.35">
      <c r="A29">
        <v>13</v>
      </c>
      <c r="B29">
        <v>1.6</v>
      </c>
      <c r="C29" s="41">
        <v>0.875</v>
      </c>
    </row>
    <row r="30" spans="1:13" x14ac:dyDescent="0.35">
      <c r="A30">
        <v>17</v>
      </c>
      <c r="B30">
        <v>0</v>
      </c>
      <c r="C30" s="41">
        <v>1</v>
      </c>
    </row>
    <row r="31" spans="1:13" x14ac:dyDescent="0.35">
      <c r="A31">
        <v>17</v>
      </c>
      <c r="B31">
        <v>0.2</v>
      </c>
      <c r="C31" s="41">
        <v>1</v>
      </c>
    </row>
    <row r="32" spans="1:13" x14ac:dyDescent="0.35">
      <c r="A32">
        <v>17</v>
      </c>
      <c r="B32">
        <v>0.32</v>
      </c>
      <c r="C32" s="41">
        <v>1</v>
      </c>
    </row>
    <row r="33" spans="1:3" x14ac:dyDescent="0.35">
      <c r="A33">
        <v>17</v>
      </c>
      <c r="B33">
        <v>0.48</v>
      </c>
      <c r="C33" s="41">
        <v>1</v>
      </c>
    </row>
    <row r="34" spans="1:3" x14ac:dyDescent="0.35">
      <c r="A34">
        <v>17</v>
      </c>
      <c r="B34">
        <v>0.72</v>
      </c>
      <c r="C34" s="41">
        <v>1</v>
      </c>
    </row>
    <row r="35" spans="1:3" x14ac:dyDescent="0.35">
      <c r="A35">
        <v>17</v>
      </c>
      <c r="B35">
        <v>1.08</v>
      </c>
      <c r="C35" s="41">
        <v>0.8</v>
      </c>
    </row>
    <row r="36" spans="1:3" x14ac:dyDescent="0.35">
      <c r="A36">
        <v>17</v>
      </c>
      <c r="B36">
        <v>1.6</v>
      </c>
      <c r="C36" s="41">
        <v>0.75</v>
      </c>
    </row>
    <row r="37" spans="1:3" x14ac:dyDescent="0.35">
      <c r="A37">
        <v>23</v>
      </c>
      <c r="B37">
        <v>0</v>
      </c>
      <c r="C37" s="41">
        <v>1</v>
      </c>
    </row>
    <row r="38" spans="1:3" x14ac:dyDescent="0.35">
      <c r="A38">
        <v>23</v>
      </c>
      <c r="B38">
        <v>0.2</v>
      </c>
      <c r="C38" s="41">
        <v>1</v>
      </c>
    </row>
    <row r="39" spans="1:3" x14ac:dyDescent="0.35">
      <c r="A39">
        <v>23</v>
      </c>
      <c r="B39">
        <v>0.32</v>
      </c>
      <c r="C39" s="41">
        <v>1</v>
      </c>
    </row>
    <row r="40" spans="1:3" x14ac:dyDescent="0.35">
      <c r="A40">
        <v>23</v>
      </c>
      <c r="B40">
        <v>0.48</v>
      </c>
      <c r="C40" s="41">
        <v>1</v>
      </c>
    </row>
    <row r="41" spans="1:3" x14ac:dyDescent="0.35">
      <c r="A41">
        <v>23</v>
      </c>
      <c r="B41">
        <v>0.72</v>
      </c>
      <c r="C41" s="41">
        <v>1</v>
      </c>
    </row>
    <row r="42" spans="1:3" x14ac:dyDescent="0.35">
      <c r="A42">
        <v>23</v>
      </c>
      <c r="B42">
        <v>1.08</v>
      </c>
      <c r="C42" s="41">
        <v>0.6</v>
      </c>
    </row>
    <row r="43" spans="1:3" x14ac:dyDescent="0.35">
      <c r="A43">
        <v>23</v>
      </c>
      <c r="B43">
        <v>1.6</v>
      </c>
      <c r="C43" s="41">
        <v>0</v>
      </c>
    </row>
    <row r="44" spans="1:3" x14ac:dyDescent="0.35">
      <c r="A44">
        <v>31</v>
      </c>
      <c r="B44">
        <v>0</v>
      </c>
      <c r="C44" s="41">
        <v>1</v>
      </c>
    </row>
    <row r="45" spans="1:3" x14ac:dyDescent="0.35">
      <c r="A45">
        <v>31</v>
      </c>
      <c r="B45">
        <v>0.2</v>
      </c>
      <c r="C45" s="41">
        <v>1</v>
      </c>
    </row>
    <row r="46" spans="1:3" x14ac:dyDescent="0.35">
      <c r="A46">
        <v>31</v>
      </c>
      <c r="B46">
        <v>0.32</v>
      </c>
      <c r="C46" s="41">
        <v>0.91666666666666663</v>
      </c>
    </row>
    <row r="47" spans="1:3" x14ac:dyDescent="0.35">
      <c r="A47">
        <v>31</v>
      </c>
      <c r="B47">
        <v>0.48</v>
      </c>
      <c r="C47" s="41">
        <v>0.90909090909090906</v>
      </c>
    </row>
    <row r="48" spans="1:3" x14ac:dyDescent="0.35">
      <c r="A48">
        <v>31</v>
      </c>
      <c r="B48">
        <v>0.72</v>
      </c>
      <c r="C48" s="41">
        <v>1</v>
      </c>
    </row>
    <row r="49" spans="1:3" x14ac:dyDescent="0.35">
      <c r="A49">
        <v>31</v>
      </c>
      <c r="B49">
        <v>1.08</v>
      </c>
      <c r="C49" s="41">
        <v>0.3</v>
      </c>
    </row>
    <row r="50" spans="1:3" x14ac:dyDescent="0.35">
      <c r="A50">
        <v>31</v>
      </c>
      <c r="B50">
        <v>1.6</v>
      </c>
      <c r="C50" s="41">
        <v>0</v>
      </c>
    </row>
    <row r="51" spans="1:3" x14ac:dyDescent="0.35">
      <c r="A51">
        <v>43</v>
      </c>
      <c r="B51">
        <v>0</v>
      </c>
      <c r="C51" s="41">
        <v>1</v>
      </c>
    </row>
    <row r="52" spans="1:3" x14ac:dyDescent="0.35">
      <c r="A52">
        <v>43</v>
      </c>
      <c r="B52">
        <v>0.2</v>
      </c>
      <c r="C52" s="41">
        <v>0.88888888888888884</v>
      </c>
    </row>
    <row r="53" spans="1:3" x14ac:dyDescent="0.35">
      <c r="A53">
        <v>43</v>
      </c>
      <c r="B53">
        <v>0.32</v>
      </c>
      <c r="C53" s="41">
        <v>0.91666666666666663</v>
      </c>
    </row>
    <row r="54" spans="1:3" x14ac:dyDescent="0.35">
      <c r="A54">
        <v>43</v>
      </c>
      <c r="B54">
        <v>0.48</v>
      </c>
      <c r="C54" s="41">
        <v>0.90909090909090906</v>
      </c>
    </row>
    <row r="55" spans="1:3" x14ac:dyDescent="0.35">
      <c r="A55">
        <v>43</v>
      </c>
      <c r="B55">
        <v>0.72</v>
      </c>
      <c r="C55" s="41">
        <v>1</v>
      </c>
    </row>
    <row r="56" spans="1:3" x14ac:dyDescent="0.35">
      <c r="A56">
        <v>43</v>
      </c>
      <c r="B56">
        <v>1.08</v>
      </c>
      <c r="C56" s="41">
        <v>0.3</v>
      </c>
    </row>
    <row r="57" spans="1:3" x14ac:dyDescent="0.35">
      <c r="A57">
        <v>43</v>
      </c>
      <c r="B57">
        <v>1.6</v>
      </c>
      <c r="C57" s="41">
        <v>0</v>
      </c>
    </row>
    <row r="58" spans="1:3" x14ac:dyDescent="0.35">
      <c r="A58">
        <v>49</v>
      </c>
      <c r="B58">
        <v>0</v>
      </c>
      <c r="C58" s="41">
        <v>0.88888888888888884</v>
      </c>
    </row>
    <row r="59" spans="1:3" x14ac:dyDescent="0.35">
      <c r="A59">
        <v>49</v>
      </c>
      <c r="B59">
        <v>0.2</v>
      </c>
      <c r="C59" s="41">
        <v>0.88888888888888884</v>
      </c>
    </row>
    <row r="60" spans="1:3" x14ac:dyDescent="0.35">
      <c r="A60">
        <v>49</v>
      </c>
      <c r="B60">
        <v>0.32</v>
      </c>
      <c r="C60" s="41">
        <v>0.83333333333333337</v>
      </c>
    </row>
    <row r="61" spans="1:3" x14ac:dyDescent="0.35">
      <c r="A61">
        <v>49</v>
      </c>
      <c r="B61">
        <v>0.48</v>
      </c>
      <c r="C61" s="41">
        <v>0.90909090909090906</v>
      </c>
    </row>
    <row r="62" spans="1:3" x14ac:dyDescent="0.35">
      <c r="A62">
        <v>49</v>
      </c>
      <c r="B62">
        <v>0.72</v>
      </c>
      <c r="C62" s="41">
        <v>0.8571428571428571</v>
      </c>
    </row>
    <row r="63" spans="1:3" x14ac:dyDescent="0.35">
      <c r="A63">
        <v>49</v>
      </c>
      <c r="B63">
        <v>1.08</v>
      </c>
      <c r="C63" s="41">
        <v>0.3</v>
      </c>
    </row>
    <row r="64" spans="1:3" x14ac:dyDescent="0.35">
      <c r="A64">
        <v>49</v>
      </c>
      <c r="B64">
        <v>1.6</v>
      </c>
      <c r="C64" s="41">
        <v>0</v>
      </c>
    </row>
    <row r="65" spans="1:3" x14ac:dyDescent="0.35">
      <c r="A65">
        <v>59</v>
      </c>
      <c r="B65">
        <v>0</v>
      </c>
      <c r="C65" s="41">
        <v>0.77777777777777779</v>
      </c>
    </row>
    <row r="66" spans="1:3" x14ac:dyDescent="0.35">
      <c r="A66">
        <v>59</v>
      </c>
      <c r="B66">
        <v>0.2</v>
      </c>
      <c r="C66" s="41">
        <v>0.88888888888888884</v>
      </c>
    </row>
    <row r="67" spans="1:3" x14ac:dyDescent="0.35">
      <c r="A67">
        <v>59</v>
      </c>
      <c r="B67">
        <v>0.32</v>
      </c>
      <c r="C67" s="41">
        <v>0.83333333333333337</v>
      </c>
    </row>
    <row r="68" spans="1:3" x14ac:dyDescent="0.35">
      <c r="A68">
        <v>59</v>
      </c>
      <c r="B68">
        <v>0.48</v>
      </c>
      <c r="C68" s="41">
        <v>0.90909090909090906</v>
      </c>
    </row>
    <row r="69" spans="1:3" x14ac:dyDescent="0.35">
      <c r="A69">
        <v>59</v>
      </c>
      <c r="B69">
        <v>0.72</v>
      </c>
      <c r="C69" s="41">
        <v>0.8571428571428571</v>
      </c>
    </row>
    <row r="70" spans="1:3" x14ac:dyDescent="0.35">
      <c r="A70">
        <v>59</v>
      </c>
      <c r="B70">
        <v>1.08</v>
      </c>
      <c r="C70" s="41">
        <v>0.3</v>
      </c>
    </row>
    <row r="71" spans="1:3" x14ac:dyDescent="0.35">
      <c r="A71">
        <v>59</v>
      </c>
      <c r="B71">
        <v>1.6</v>
      </c>
      <c r="C71" s="41">
        <v>0</v>
      </c>
    </row>
    <row r="72" spans="1:3" x14ac:dyDescent="0.35">
      <c r="A72">
        <v>67</v>
      </c>
      <c r="B72">
        <v>0</v>
      </c>
      <c r="C72" s="41">
        <v>0.77777777777777779</v>
      </c>
    </row>
    <row r="73" spans="1:3" x14ac:dyDescent="0.35">
      <c r="A73">
        <v>67</v>
      </c>
      <c r="B73">
        <v>0.2</v>
      </c>
      <c r="C73" s="41">
        <v>0.88888888888888884</v>
      </c>
    </row>
    <row r="74" spans="1:3" x14ac:dyDescent="0.35">
      <c r="A74">
        <v>67</v>
      </c>
      <c r="B74">
        <v>0.32</v>
      </c>
      <c r="C74" s="41">
        <v>0.66666666666666663</v>
      </c>
    </row>
    <row r="75" spans="1:3" x14ac:dyDescent="0.35">
      <c r="A75">
        <v>67</v>
      </c>
      <c r="B75">
        <v>0.48</v>
      </c>
      <c r="C75" s="41">
        <v>0.90909090909090906</v>
      </c>
    </row>
    <row r="76" spans="1:3" x14ac:dyDescent="0.35">
      <c r="A76">
        <v>67</v>
      </c>
      <c r="B76">
        <v>0.72</v>
      </c>
      <c r="C76" s="41">
        <v>0.8571428571428571</v>
      </c>
    </row>
    <row r="77" spans="1:3" x14ac:dyDescent="0.35">
      <c r="A77">
        <v>67</v>
      </c>
      <c r="B77">
        <v>1.08</v>
      </c>
      <c r="C77" s="41">
        <v>0.2</v>
      </c>
    </row>
    <row r="78" spans="1:3" x14ac:dyDescent="0.35">
      <c r="A78">
        <v>67</v>
      </c>
      <c r="B78">
        <v>1.6</v>
      </c>
      <c r="C78" s="41">
        <v>0</v>
      </c>
    </row>
  </sheetData>
  <sortState ref="D12:O18">
    <sortCondition ref="D1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E803"/>
  <sheetViews>
    <sheetView zoomScale="68" workbookViewId="0">
      <selection sqref="A1:C1048576"/>
    </sheetView>
  </sheetViews>
  <sheetFormatPr defaultRowHeight="14.5" x14ac:dyDescent="0.35"/>
  <cols>
    <col min="1" max="1" width="3.81640625" bestFit="1" customWidth="1"/>
    <col min="2" max="2" width="9.26953125" bestFit="1" customWidth="1"/>
    <col min="3" max="3" width="4.36328125" bestFit="1" customWidth="1"/>
  </cols>
  <sheetData>
    <row r="1" spans="1:5" x14ac:dyDescent="0.35">
      <c r="A1" t="s">
        <v>160</v>
      </c>
      <c r="B1" t="s">
        <v>156</v>
      </c>
      <c r="C1" t="s">
        <v>159</v>
      </c>
    </row>
    <row r="2" spans="1:5" x14ac:dyDescent="0.35">
      <c r="A2">
        <v>2</v>
      </c>
      <c r="B2">
        <v>0</v>
      </c>
      <c r="C2">
        <v>1</v>
      </c>
    </row>
    <row r="3" spans="1:5" x14ac:dyDescent="0.35">
      <c r="A3">
        <v>2</v>
      </c>
      <c r="B3">
        <v>0</v>
      </c>
      <c r="C3">
        <v>1</v>
      </c>
    </row>
    <row r="4" spans="1:5" x14ac:dyDescent="0.35">
      <c r="A4">
        <v>2</v>
      </c>
      <c r="B4">
        <v>0</v>
      </c>
      <c r="C4">
        <v>1</v>
      </c>
    </row>
    <row r="5" spans="1:5" x14ac:dyDescent="0.35">
      <c r="A5">
        <v>2</v>
      </c>
      <c r="B5">
        <v>0</v>
      </c>
      <c r="C5">
        <v>1</v>
      </c>
    </row>
    <row r="6" spans="1:5" x14ac:dyDescent="0.35">
      <c r="A6">
        <v>2</v>
      </c>
      <c r="B6">
        <v>0</v>
      </c>
      <c r="C6">
        <v>1</v>
      </c>
    </row>
    <row r="7" spans="1:5" x14ac:dyDescent="0.35">
      <c r="A7">
        <v>2</v>
      </c>
      <c r="B7">
        <v>0</v>
      </c>
      <c r="C7">
        <v>1</v>
      </c>
      <c r="E7" s="21"/>
    </row>
    <row r="8" spans="1:5" x14ac:dyDescent="0.35">
      <c r="A8">
        <v>2</v>
      </c>
      <c r="B8">
        <v>0</v>
      </c>
      <c r="C8">
        <v>1</v>
      </c>
    </row>
    <row r="9" spans="1:5" x14ac:dyDescent="0.35">
      <c r="A9">
        <v>2</v>
      </c>
      <c r="B9">
        <v>0</v>
      </c>
      <c r="C9">
        <v>1</v>
      </c>
    </row>
    <row r="10" spans="1:5" x14ac:dyDescent="0.35">
      <c r="A10">
        <v>2</v>
      </c>
      <c r="B10">
        <v>0</v>
      </c>
      <c r="C10">
        <v>1</v>
      </c>
    </row>
    <row r="11" spans="1:5" x14ac:dyDescent="0.35">
      <c r="A11">
        <v>2</v>
      </c>
      <c r="B11">
        <v>0</v>
      </c>
      <c r="C11">
        <v>1</v>
      </c>
    </row>
    <row r="12" spans="1:5" x14ac:dyDescent="0.35">
      <c r="A12">
        <v>2</v>
      </c>
      <c r="B12">
        <v>0</v>
      </c>
      <c r="C12">
        <v>1</v>
      </c>
    </row>
    <row r="13" spans="1:5" x14ac:dyDescent="0.35">
      <c r="A13">
        <v>2</v>
      </c>
      <c r="B13">
        <v>0</v>
      </c>
      <c r="C13">
        <v>1</v>
      </c>
    </row>
    <row r="14" spans="1:5" x14ac:dyDescent="0.35">
      <c r="A14">
        <v>5</v>
      </c>
      <c r="B14">
        <v>0</v>
      </c>
      <c r="C14">
        <v>1</v>
      </c>
    </row>
    <row r="15" spans="1:5" x14ac:dyDescent="0.35">
      <c r="A15">
        <v>5</v>
      </c>
      <c r="B15">
        <v>0</v>
      </c>
      <c r="C15">
        <v>1</v>
      </c>
    </row>
    <row r="16" spans="1:5" x14ac:dyDescent="0.35">
      <c r="A16">
        <v>5</v>
      </c>
      <c r="B16">
        <v>0</v>
      </c>
      <c r="C16">
        <v>1</v>
      </c>
    </row>
    <row r="17" spans="1:3" x14ac:dyDescent="0.35">
      <c r="A17">
        <v>5</v>
      </c>
      <c r="B17">
        <v>0</v>
      </c>
      <c r="C17">
        <v>1</v>
      </c>
    </row>
    <row r="18" spans="1:3" x14ac:dyDescent="0.35">
      <c r="A18">
        <v>5</v>
      </c>
      <c r="B18">
        <v>0</v>
      </c>
      <c r="C18">
        <v>1</v>
      </c>
    </row>
    <row r="19" spans="1:3" x14ac:dyDescent="0.35">
      <c r="A19">
        <v>5</v>
      </c>
      <c r="B19">
        <v>0</v>
      </c>
      <c r="C19">
        <v>1</v>
      </c>
    </row>
    <row r="20" spans="1:3" x14ac:dyDescent="0.35">
      <c r="A20">
        <v>5</v>
      </c>
      <c r="B20">
        <v>0</v>
      </c>
      <c r="C20">
        <v>1</v>
      </c>
    </row>
    <row r="21" spans="1:3" x14ac:dyDescent="0.35">
      <c r="A21">
        <v>5</v>
      </c>
      <c r="B21">
        <v>0</v>
      </c>
      <c r="C21">
        <v>1</v>
      </c>
    </row>
    <row r="22" spans="1:3" x14ac:dyDescent="0.35">
      <c r="A22">
        <v>5</v>
      </c>
      <c r="B22">
        <v>0</v>
      </c>
      <c r="C22">
        <v>1</v>
      </c>
    </row>
    <row r="23" spans="1:3" x14ac:dyDescent="0.35">
      <c r="A23">
        <v>5</v>
      </c>
      <c r="B23">
        <v>0</v>
      </c>
      <c r="C23">
        <v>1</v>
      </c>
    </row>
    <row r="24" spans="1:3" x14ac:dyDescent="0.35">
      <c r="A24">
        <v>5</v>
      </c>
      <c r="B24">
        <v>0</v>
      </c>
      <c r="C24">
        <v>1</v>
      </c>
    </row>
    <row r="25" spans="1:3" x14ac:dyDescent="0.35">
      <c r="A25">
        <v>5</v>
      </c>
      <c r="B25">
        <v>0</v>
      </c>
      <c r="C25">
        <v>1</v>
      </c>
    </row>
    <row r="26" spans="1:3" x14ac:dyDescent="0.35">
      <c r="A26">
        <v>9</v>
      </c>
      <c r="B26">
        <v>0</v>
      </c>
      <c r="C26">
        <v>1</v>
      </c>
    </row>
    <row r="27" spans="1:3" x14ac:dyDescent="0.35">
      <c r="A27">
        <v>9</v>
      </c>
      <c r="B27">
        <v>0</v>
      </c>
      <c r="C27">
        <v>1</v>
      </c>
    </row>
    <row r="28" spans="1:3" x14ac:dyDescent="0.35">
      <c r="A28">
        <v>9</v>
      </c>
      <c r="B28">
        <v>0</v>
      </c>
      <c r="C28">
        <v>1</v>
      </c>
    </row>
    <row r="29" spans="1:3" x14ac:dyDescent="0.35">
      <c r="A29">
        <v>9</v>
      </c>
      <c r="B29">
        <v>0</v>
      </c>
      <c r="C29">
        <v>1</v>
      </c>
    </row>
    <row r="30" spans="1:3" x14ac:dyDescent="0.35">
      <c r="A30">
        <v>9</v>
      </c>
      <c r="B30">
        <v>0</v>
      </c>
      <c r="C30">
        <v>1</v>
      </c>
    </row>
    <row r="31" spans="1:3" x14ac:dyDescent="0.35">
      <c r="A31">
        <v>9</v>
      </c>
      <c r="B31">
        <v>0</v>
      </c>
      <c r="C31">
        <v>1</v>
      </c>
    </row>
    <row r="32" spans="1:3" x14ac:dyDescent="0.35">
      <c r="A32">
        <v>9</v>
      </c>
      <c r="B32">
        <v>0</v>
      </c>
      <c r="C32">
        <v>1</v>
      </c>
    </row>
    <row r="33" spans="1:3" x14ac:dyDescent="0.35">
      <c r="A33">
        <v>9</v>
      </c>
      <c r="B33">
        <v>0</v>
      </c>
      <c r="C33">
        <v>1</v>
      </c>
    </row>
    <row r="34" spans="1:3" x14ac:dyDescent="0.35">
      <c r="A34">
        <v>9</v>
      </c>
      <c r="B34">
        <v>0</v>
      </c>
      <c r="C34">
        <v>1</v>
      </c>
    </row>
    <row r="35" spans="1:3" x14ac:dyDescent="0.35">
      <c r="A35">
        <v>9</v>
      </c>
      <c r="B35">
        <v>0</v>
      </c>
      <c r="C35">
        <v>1</v>
      </c>
    </row>
    <row r="36" spans="1:3" x14ac:dyDescent="0.35">
      <c r="A36">
        <v>9</v>
      </c>
      <c r="B36">
        <v>0</v>
      </c>
      <c r="C36">
        <v>1</v>
      </c>
    </row>
    <row r="37" spans="1:3" x14ac:dyDescent="0.35">
      <c r="A37">
        <v>9</v>
      </c>
      <c r="B37">
        <v>0</v>
      </c>
      <c r="C37">
        <v>1</v>
      </c>
    </row>
    <row r="38" spans="1:3" x14ac:dyDescent="0.35">
      <c r="A38">
        <v>12</v>
      </c>
      <c r="B38">
        <v>0</v>
      </c>
      <c r="C38">
        <v>1</v>
      </c>
    </row>
    <row r="39" spans="1:3" x14ac:dyDescent="0.35">
      <c r="A39">
        <v>12</v>
      </c>
      <c r="B39">
        <v>0</v>
      </c>
      <c r="C39">
        <v>1</v>
      </c>
    </row>
    <row r="40" spans="1:3" x14ac:dyDescent="0.35">
      <c r="A40">
        <v>12</v>
      </c>
      <c r="B40">
        <v>0</v>
      </c>
      <c r="C40">
        <v>1</v>
      </c>
    </row>
    <row r="41" spans="1:3" x14ac:dyDescent="0.35">
      <c r="A41">
        <v>12</v>
      </c>
      <c r="B41">
        <v>0</v>
      </c>
      <c r="C41">
        <v>1</v>
      </c>
    </row>
    <row r="42" spans="1:3" x14ac:dyDescent="0.35">
      <c r="A42">
        <v>12</v>
      </c>
      <c r="B42">
        <v>0</v>
      </c>
      <c r="C42">
        <v>1</v>
      </c>
    </row>
    <row r="43" spans="1:3" x14ac:dyDescent="0.35">
      <c r="A43">
        <v>12</v>
      </c>
      <c r="B43">
        <v>0</v>
      </c>
      <c r="C43">
        <v>1</v>
      </c>
    </row>
    <row r="44" spans="1:3" x14ac:dyDescent="0.35">
      <c r="A44">
        <v>12</v>
      </c>
      <c r="B44">
        <v>0</v>
      </c>
      <c r="C44">
        <v>1</v>
      </c>
    </row>
    <row r="45" spans="1:3" x14ac:dyDescent="0.35">
      <c r="A45">
        <v>12</v>
      </c>
      <c r="B45">
        <v>0</v>
      </c>
      <c r="C45">
        <v>1</v>
      </c>
    </row>
    <row r="46" spans="1:3" x14ac:dyDescent="0.35">
      <c r="A46">
        <v>12</v>
      </c>
      <c r="B46">
        <v>0</v>
      </c>
      <c r="C46">
        <v>1</v>
      </c>
    </row>
    <row r="47" spans="1:3" x14ac:dyDescent="0.35">
      <c r="A47">
        <v>12</v>
      </c>
      <c r="B47">
        <v>0</v>
      </c>
      <c r="C47">
        <v>1</v>
      </c>
    </row>
    <row r="48" spans="1:3" x14ac:dyDescent="0.35">
      <c r="A48">
        <v>12</v>
      </c>
      <c r="B48">
        <v>0</v>
      </c>
      <c r="C48">
        <v>1</v>
      </c>
    </row>
    <row r="49" spans="1:3" x14ac:dyDescent="0.35">
      <c r="A49">
        <v>12</v>
      </c>
      <c r="B49">
        <v>0</v>
      </c>
      <c r="C49">
        <v>1</v>
      </c>
    </row>
    <row r="50" spans="1:3" x14ac:dyDescent="0.35">
      <c r="A50">
        <v>16</v>
      </c>
      <c r="B50">
        <v>0</v>
      </c>
      <c r="C50">
        <v>1</v>
      </c>
    </row>
    <row r="51" spans="1:3" x14ac:dyDescent="0.35">
      <c r="A51">
        <v>16</v>
      </c>
      <c r="B51">
        <v>0</v>
      </c>
      <c r="C51">
        <v>1</v>
      </c>
    </row>
    <row r="52" spans="1:3" x14ac:dyDescent="0.35">
      <c r="A52">
        <v>16</v>
      </c>
      <c r="B52">
        <v>0</v>
      </c>
      <c r="C52">
        <v>1</v>
      </c>
    </row>
    <row r="53" spans="1:3" x14ac:dyDescent="0.35">
      <c r="A53">
        <v>16</v>
      </c>
      <c r="B53">
        <v>0</v>
      </c>
      <c r="C53">
        <v>1</v>
      </c>
    </row>
    <row r="54" spans="1:3" x14ac:dyDescent="0.35">
      <c r="A54">
        <v>16</v>
      </c>
      <c r="B54">
        <v>0</v>
      </c>
      <c r="C54">
        <v>1</v>
      </c>
    </row>
    <row r="55" spans="1:3" x14ac:dyDescent="0.35">
      <c r="A55">
        <v>16</v>
      </c>
      <c r="B55">
        <v>0</v>
      </c>
      <c r="C55">
        <v>1</v>
      </c>
    </row>
    <row r="56" spans="1:3" x14ac:dyDescent="0.35">
      <c r="A56">
        <v>16</v>
      </c>
      <c r="B56">
        <v>0</v>
      </c>
      <c r="C56">
        <v>1</v>
      </c>
    </row>
    <row r="57" spans="1:3" x14ac:dyDescent="0.35">
      <c r="A57">
        <v>16</v>
      </c>
      <c r="B57">
        <v>0</v>
      </c>
      <c r="C57">
        <v>1</v>
      </c>
    </row>
    <row r="58" spans="1:3" x14ac:dyDescent="0.35">
      <c r="A58">
        <v>16</v>
      </c>
      <c r="B58">
        <v>0</v>
      </c>
      <c r="C58">
        <v>1</v>
      </c>
    </row>
    <row r="59" spans="1:3" x14ac:dyDescent="0.35">
      <c r="A59">
        <v>16</v>
      </c>
      <c r="B59">
        <v>0</v>
      </c>
      <c r="C59">
        <v>1</v>
      </c>
    </row>
    <row r="60" spans="1:3" x14ac:dyDescent="0.35">
      <c r="A60">
        <v>16</v>
      </c>
      <c r="B60">
        <v>0</v>
      </c>
      <c r="C60">
        <v>1</v>
      </c>
    </row>
    <row r="61" spans="1:3" x14ac:dyDescent="0.35">
      <c r="A61">
        <v>16</v>
      </c>
      <c r="B61">
        <v>0</v>
      </c>
      <c r="C61">
        <v>1</v>
      </c>
    </row>
    <row r="62" spans="1:3" x14ac:dyDescent="0.35">
      <c r="A62">
        <v>22</v>
      </c>
      <c r="B62">
        <v>0</v>
      </c>
      <c r="C62">
        <v>1</v>
      </c>
    </row>
    <row r="63" spans="1:3" x14ac:dyDescent="0.35">
      <c r="A63">
        <v>22</v>
      </c>
      <c r="B63">
        <v>0</v>
      </c>
      <c r="C63">
        <v>1</v>
      </c>
    </row>
    <row r="64" spans="1:3" x14ac:dyDescent="0.35">
      <c r="A64">
        <v>22</v>
      </c>
      <c r="B64">
        <v>0</v>
      </c>
      <c r="C64">
        <v>1</v>
      </c>
    </row>
    <row r="65" spans="1:3" x14ac:dyDescent="0.35">
      <c r="A65">
        <v>22</v>
      </c>
      <c r="B65">
        <v>0</v>
      </c>
      <c r="C65">
        <v>1</v>
      </c>
    </row>
    <row r="66" spans="1:3" x14ac:dyDescent="0.35">
      <c r="A66">
        <v>22</v>
      </c>
      <c r="B66">
        <v>0</v>
      </c>
      <c r="C66">
        <v>1</v>
      </c>
    </row>
    <row r="67" spans="1:3" x14ac:dyDescent="0.35">
      <c r="A67">
        <v>22</v>
      </c>
      <c r="B67">
        <v>0</v>
      </c>
      <c r="C67">
        <v>1</v>
      </c>
    </row>
    <row r="68" spans="1:3" x14ac:dyDescent="0.35">
      <c r="A68">
        <v>22</v>
      </c>
      <c r="B68">
        <v>0</v>
      </c>
      <c r="C68">
        <v>1</v>
      </c>
    </row>
    <row r="69" spans="1:3" x14ac:dyDescent="0.35">
      <c r="A69">
        <v>22</v>
      </c>
      <c r="B69">
        <v>0</v>
      </c>
      <c r="C69">
        <v>1</v>
      </c>
    </row>
    <row r="70" spans="1:3" x14ac:dyDescent="0.35">
      <c r="A70">
        <v>22</v>
      </c>
      <c r="B70">
        <v>0</v>
      </c>
      <c r="C70">
        <v>1</v>
      </c>
    </row>
    <row r="71" spans="1:3" x14ac:dyDescent="0.35">
      <c r="A71">
        <v>22</v>
      </c>
      <c r="B71">
        <v>0</v>
      </c>
      <c r="C71">
        <v>1</v>
      </c>
    </row>
    <row r="72" spans="1:3" x14ac:dyDescent="0.35">
      <c r="A72">
        <v>22</v>
      </c>
      <c r="B72">
        <v>0</v>
      </c>
      <c r="C72">
        <v>1</v>
      </c>
    </row>
    <row r="73" spans="1:3" x14ac:dyDescent="0.35">
      <c r="A73">
        <v>22</v>
      </c>
      <c r="B73">
        <v>0</v>
      </c>
      <c r="C73">
        <v>1</v>
      </c>
    </row>
    <row r="74" spans="1:3" x14ac:dyDescent="0.35">
      <c r="A74">
        <v>30</v>
      </c>
      <c r="B74">
        <v>0</v>
      </c>
      <c r="C74">
        <v>1</v>
      </c>
    </row>
    <row r="75" spans="1:3" x14ac:dyDescent="0.35">
      <c r="A75">
        <v>30</v>
      </c>
      <c r="B75">
        <v>0</v>
      </c>
      <c r="C75">
        <v>1</v>
      </c>
    </row>
    <row r="76" spans="1:3" x14ac:dyDescent="0.35">
      <c r="A76">
        <v>30</v>
      </c>
      <c r="B76">
        <v>0</v>
      </c>
      <c r="C76">
        <v>1</v>
      </c>
    </row>
    <row r="77" spans="1:3" x14ac:dyDescent="0.35">
      <c r="A77">
        <v>30</v>
      </c>
      <c r="B77">
        <v>0</v>
      </c>
      <c r="C77">
        <v>1</v>
      </c>
    </row>
    <row r="78" spans="1:3" x14ac:dyDescent="0.35">
      <c r="A78">
        <v>30</v>
      </c>
      <c r="B78">
        <v>0</v>
      </c>
      <c r="C78">
        <v>1</v>
      </c>
    </row>
    <row r="79" spans="1:3" x14ac:dyDescent="0.35">
      <c r="A79">
        <v>30</v>
      </c>
      <c r="B79">
        <v>0</v>
      </c>
      <c r="C79">
        <v>1</v>
      </c>
    </row>
    <row r="80" spans="1:3" x14ac:dyDescent="0.35">
      <c r="A80">
        <v>30</v>
      </c>
      <c r="B80">
        <v>0</v>
      </c>
      <c r="C80">
        <v>1</v>
      </c>
    </row>
    <row r="81" spans="1:3" x14ac:dyDescent="0.35">
      <c r="A81">
        <v>30</v>
      </c>
      <c r="B81">
        <v>0</v>
      </c>
      <c r="C81">
        <v>1</v>
      </c>
    </row>
    <row r="82" spans="1:3" x14ac:dyDescent="0.35">
      <c r="A82">
        <v>30</v>
      </c>
      <c r="B82">
        <v>0</v>
      </c>
      <c r="C82">
        <v>1</v>
      </c>
    </row>
    <row r="83" spans="1:3" x14ac:dyDescent="0.35">
      <c r="A83">
        <v>30</v>
      </c>
      <c r="B83">
        <v>0</v>
      </c>
      <c r="C83">
        <v>1</v>
      </c>
    </row>
    <row r="84" spans="1:3" x14ac:dyDescent="0.35">
      <c r="A84">
        <v>30</v>
      </c>
      <c r="B84">
        <v>0</v>
      </c>
      <c r="C84">
        <v>1</v>
      </c>
    </row>
    <row r="85" spans="1:3" x14ac:dyDescent="0.35">
      <c r="A85">
        <v>30</v>
      </c>
      <c r="B85">
        <v>0</v>
      </c>
      <c r="C85">
        <v>1</v>
      </c>
    </row>
    <row r="86" spans="1:3" x14ac:dyDescent="0.35">
      <c r="A86">
        <v>41</v>
      </c>
      <c r="B86">
        <v>0</v>
      </c>
      <c r="C86">
        <v>1</v>
      </c>
    </row>
    <row r="87" spans="1:3" x14ac:dyDescent="0.35">
      <c r="A87">
        <v>41</v>
      </c>
      <c r="B87">
        <v>0</v>
      </c>
      <c r="C87">
        <v>1</v>
      </c>
    </row>
    <row r="88" spans="1:3" x14ac:dyDescent="0.35">
      <c r="A88">
        <v>41</v>
      </c>
      <c r="B88">
        <v>0</v>
      </c>
      <c r="C88">
        <v>1</v>
      </c>
    </row>
    <row r="89" spans="1:3" x14ac:dyDescent="0.35">
      <c r="A89">
        <v>41</v>
      </c>
      <c r="B89">
        <v>0</v>
      </c>
      <c r="C89">
        <v>1</v>
      </c>
    </row>
    <row r="90" spans="1:3" x14ac:dyDescent="0.35">
      <c r="A90">
        <v>41</v>
      </c>
      <c r="B90">
        <v>0</v>
      </c>
      <c r="C90">
        <v>1</v>
      </c>
    </row>
    <row r="91" spans="1:3" x14ac:dyDescent="0.35">
      <c r="A91">
        <v>41</v>
      </c>
      <c r="B91">
        <v>0</v>
      </c>
      <c r="C91">
        <v>1</v>
      </c>
    </row>
    <row r="92" spans="1:3" x14ac:dyDescent="0.35">
      <c r="A92">
        <v>41</v>
      </c>
      <c r="B92">
        <v>0</v>
      </c>
      <c r="C92">
        <v>1</v>
      </c>
    </row>
    <row r="93" spans="1:3" x14ac:dyDescent="0.35">
      <c r="A93">
        <v>41</v>
      </c>
      <c r="B93">
        <v>0</v>
      </c>
      <c r="C93">
        <v>1</v>
      </c>
    </row>
    <row r="94" spans="1:3" x14ac:dyDescent="0.35">
      <c r="A94">
        <v>41</v>
      </c>
      <c r="B94">
        <v>0</v>
      </c>
      <c r="C94">
        <v>1</v>
      </c>
    </row>
    <row r="95" spans="1:3" x14ac:dyDescent="0.35">
      <c r="A95">
        <v>41</v>
      </c>
      <c r="B95">
        <v>0</v>
      </c>
      <c r="C95">
        <v>1</v>
      </c>
    </row>
    <row r="96" spans="1:3" x14ac:dyDescent="0.35">
      <c r="A96">
        <v>41</v>
      </c>
      <c r="B96">
        <v>0</v>
      </c>
      <c r="C96">
        <v>1</v>
      </c>
    </row>
    <row r="97" spans="1:3" x14ac:dyDescent="0.35">
      <c r="A97">
        <v>41</v>
      </c>
      <c r="B97">
        <v>0</v>
      </c>
      <c r="C97">
        <v>1</v>
      </c>
    </row>
    <row r="98" spans="1:3" x14ac:dyDescent="0.35">
      <c r="A98">
        <v>48</v>
      </c>
      <c r="B98">
        <v>0</v>
      </c>
      <c r="C98">
        <v>1</v>
      </c>
    </row>
    <row r="99" spans="1:3" x14ac:dyDescent="0.35">
      <c r="A99">
        <v>48</v>
      </c>
      <c r="B99">
        <v>0</v>
      </c>
      <c r="C99">
        <v>1</v>
      </c>
    </row>
    <row r="100" spans="1:3" x14ac:dyDescent="0.35">
      <c r="A100">
        <v>48</v>
      </c>
      <c r="B100">
        <v>0</v>
      </c>
      <c r="C100">
        <v>1</v>
      </c>
    </row>
    <row r="101" spans="1:3" x14ac:dyDescent="0.35">
      <c r="A101">
        <v>48</v>
      </c>
      <c r="B101">
        <v>0</v>
      </c>
      <c r="C101">
        <v>1</v>
      </c>
    </row>
    <row r="102" spans="1:3" x14ac:dyDescent="0.35">
      <c r="A102">
        <v>48</v>
      </c>
      <c r="B102">
        <v>0</v>
      </c>
      <c r="C102">
        <v>1</v>
      </c>
    </row>
    <row r="103" spans="1:3" x14ac:dyDescent="0.35">
      <c r="A103">
        <v>48</v>
      </c>
      <c r="B103">
        <v>0</v>
      </c>
      <c r="C103">
        <v>1</v>
      </c>
    </row>
    <row r="104" spans="1:3" x14ac:dyDescent="0.35">
      <c r="A104">
        <v>48</v>
      </c>
      <c r="B104">
        <v>0</v>
      </c>
      <c r="C104">
        <v>1</v>
      </c>
    </row>
    <row r="105" spans="1:3" x14ac:dyDescent="0.35">
      <c r="A105">
        <v>48</v>
      </c>
      <c r="B105">
        <v>0</v>
      </c>
      <c r="C105">
        <v>1</v>
      </c>
    </row>
    <row r="106" spans="1:3" x14ac:dyDescent="0.35">
      <c r="A106">
        <v>48</v>
      </c>
      <c r="B106">
        <v>0</v>
      </c>
      <c r="C106">
        <v>1</v>
      </c>
    </row>
    <row r="107" spans="1:3" x14ac:dyDescent="0.35">
      <c r="A107">
        <v>48</v>
      </c>
      <c r="B107">
        <v>0</v>
      </c>
      <c r="C107">
        <v>1</v>
      </c>
    </row>
    <row r="108" spans="1:3" x14ac:dyDescent="0.35">
      <c r="A108">
        <v>48</v>
      </c>
      <c r="B108">
        <v>0</v>
      </c>
      <c r="C108">
        <v>1</v>
      </c>
    </row>
    <row r="109" spans="1:3" x14ac:dyDescent="0.35">
      <c r="A109">
        <v>48</v>
      </c>
      <c r="B109">
        <v>0</v>
      </c>
      <c r="C109">
        <v>2</v>
      </c>
    </row>
    <row r="110" spans="1:3" x14ac:dyDescent="0.35">
      <c r="A110">
        <v>58</v>
      </c>
      <c r="B110">
        <v>0</v>
      </c>
      <c r="C110">
        <v>1</v>
      </c>
    </row>
    <row r="111" spans="1:3" x14ac:dyDescent="0.35">
      <c r="A111">
        <v>58</v>
      </c>
      <c r="B111">
        <v>0</v>
      </c>
      <c r="C111">
        <v>1</v>
      </c>
    </row>
    <row r="112" spans="1:3" x14ac:dyDescent="0.35">
      <c r="A112">
        <v>58</v>
      </c>
      <c r="B112">
        <v>0</v>
      </c>
      <c r="C112">
        <v>1</v>
      </c>
    </row>
    <row r="113" spans="1:3" x14ac:dyDescent="0.35">
      <c r="A113">
        <v>58</v>
      </c>
      <c r="B113">
        <v>0</v>
      </c>
      <c r="C113">
        <v>1</v>
      </c>
    </row>
    <row r="114" spans="1:3" x14ac:dyDescent="0.35">
      <c r="A114">
        <v>58</v>
      </c>
      <c r="B114">
        <v>0</v>
      </c>
      <c r="C114">
        <v>1</v>
      </c>
    </row>
    <row r="115" spans="1:3" x14ac:dyDescent="0.35">
      <c r="A115">
        <v>58</v>
      </c>
      <c r="B115">
        <v>0</v>
      </c>
      <c r="C115">
        <v>1</v>
      </c>
    </row>
    <row r="116" spans="1:3" x14ac:dyDescent="0.35">
      <c r="A116">
        <v>58</v>
      </c>
      <c r="B116">
        <v>0</v>
      </c>
      <c r="C116">
        <v>1</v>
      </c>
    </row>
    <row r="117" spans="1:3" x14ac:dyDescent="0.35">
      <c r="A117">
        <v>58</v>
      </c>
      <c r="B117">
        <v>0</v>
      </c>
      <c r="C117">
        <v>1</v>
      </c>
    </row>
    <row r="118" spans="1:3" x14ac:dyDescent="0.35">
      <c r="A118">
        <v>58</v>
      </c>
      <c r="B118">
        <v>0</v>
      </c>
      <c r="C118">
        <v>1</v>
      </c>
    </row>
    <row r="119" spans="1:3" x14ac:dyDescent="0.35">
      <c r="A119">
        <v>58</v>
      </c>
      <c r="B119">
        <v>0</v>
      </c>
      <c r="C119">
        <v>1</v>
      </c>
    </row>
    <row r="120" spans="1:3" x14ac:dyDescent="0.35">
      <c r="A120">
        <v>58</v>
      </c>
      <c r="B120">
        <v>0</v>
      </c>
      <c r="C120">
        <v>2</v>
      </c>
    </row>
    <row r="121" spans="1:3" x14ac:dyDescent="0.35">
      <c r="A121">
        <v>66</v>
      </c>
      <c r="B121">
        <v>0</v>
      </c>
      <c r="C121">
        <v>1</v>
      </c>
    </row>
    <row r="122" spans="1:3" x14ac:dyDescent="0.35">
      <c r="A122">
        <v>66</v>
      </c>
      <c r="B122">
        <v>0</v>
      </c>
      <c r="C122">
        <v>1</v>
      </c>
    </row>
    <row r="123" spans="1:3" x14ac:dyDescent="0.35">
      <c r="A123">
        <v>66</v>
      </c>
      <c r="B123">
        <v>0</v>
      </c>
      <c r="C123">
        <v>1</v>
      </c>
    </row>
    <row r="124" spans="1:3" x14ac:dyDescent="0.35">
      <c r="A124">
        <v>66</v>
      </c>
      <c r="B124">
        <v>0</v>
      </c>
      <c r="C124">
        <v>1</v>
      </c>
    </row>
    <row r="125" spans="1:3" x14ac:dyDescent="0.35">
      <c r="A125">
        <v>66</v>
      </c>
      <c r="B125">
        <v>0</v>
      </c>
      <c r="C125">
        <v>1</v>
      </c>
    </row>
    <row r="126" spans="1:3" x14ac:dyDescent="0.35">
      <c r="A126">
        <v>66</v>
      </c>
      <c r="B126">
        <v>0</v>
      </c>
      <c r="C126">
        <v>1</v>
      </c>
    </row>
    <row r="127" spans="1:3" x14ac:dyDescent="0.35">
      <c r="A127">
        <v>66</v>
      </c>
      <c r="B127">
        <v>0</v>
      </c>
      <c r="C127">
        <v>1</v>
      </c>
    </row>
    <row r="128" spans="1:3" x14ac:dyDescent="0.35">
      <c r="A128">
        <v>66</v>
      </c>
      <c r="B128">
        <v>0</v>
      </c>
      <c r="C128">
        <v>1</v>
      </c>
    </row>
    <row r="129" spans="1:3" x14ac:dyDescent="0.35">
      <c r="A129">
        <v>66</v>
      </c>
      <c r="B129">
        <v>0</v>
      </c>
      <c r="C129">
        <v>1</v>
      </c>
    </row>
    <row r="130" spans="1:3" x14ac:dyDescent="0.35">
      <c r="A130">
        <v>66</v>
      </c>
      <c r="B130">
        <v>0</v>
      </c>
      <c r="C130">
        <v>1</v>
      </c>
    </row>
    <row r="131" spans="1:3" x14ac:dyDescent="0.35">
      <c r="A131">
        <v>66</v>
      </c>
      <c r="B131">
        <v>0</v>
      </c>
      <c r="C131">
        <v>2</v>
      </c>
    </row>
    <row r="132" spans="1:3" x14ac:dyDescent="0.35">
      <c r="A132">
        <v>66</v>
      </c>
      <c r="B132">
        <v>0</v>
      </c>
      <c r="C132">
        <v>2</v>
      </c>
    </row>
    <row r="133" spans="1:3" x14ac:dyDescent="0.35">
      <c r="A133">
        <v>2</v>
      </c>
      <c r="B133">
        <v>0.2</v>
      </c>
      <c r="C133">
        <v>1</v>
      </c>
    </row>
    <row r="134" spans="1:3" x14ac:dyDescent="0.35">
      <c r="A134">
        <v>2</v>
      </c>
      <c r="B134">
        <v>0.2</v>
      </c>
      <c r="C134">
        <v>1</v>
      </c>
    </row>
    <row r="135" spans="1:3" x14ac:dyDescent="0.35">
      <c r="A135">
        <v>2</v>
      </c>
      <c r="B135">
        <v>0.2</v>
      </c>
      <c r="C135">
        <v>1</v>
      </c>
    </row>
    <row r="136" spans="1:3" x14ac:dyDescent="0.35">
      <c r="A136">
        <v>2</v>
      </c>
      <c r="B136">
        <v>0.2</v>
      </c>
      <c r="C136">
        <v>1</v>
      </c>
    </row>
    <row r="137" spans="1:3" x14ac:dyDescent="0.35">
      <c r="A137">
        <v>2</v>
      </c>
      <c r="B137">
        <v>0.2</v>
      </c>
      <c r="C137">
        <v>1</v>
      </c>
    </row>
    <row r="138" spans="1:3" x14ac:dyDescent="0.35">
      <c r="A138">
        <v>2</v>
      </c>
      <c r="B138">
        <v>0.2</v>
      </c>
      <c r="C138">
        <v>1</v>
      </c>
    </row>
    <row r="139" spans="1:3" x14ac:dyDescent="0.35">
      <c r="A139">
        <v>2</v>
      </c>
      <c r="B139">
        <v>0.2</v>
      </c>
      <c r="C139">
        <v>1</v>
      </c>
    </row>
    <row r="140" spans="1:3" x14ac:dyDescent="0.35">
      <c r="A140">
        <v>2</v>
      </c>
      <c r="B140">
        <v>0.2</v>
      </c>
      <c r="C140">
        <v>1</v>
      </c>
    </row>
    <row r="141" spans="1:3" x14ac:dyDescent="0.35">
      <c r="A141">
        <v>2</v>
      </c>
      <c r="B141">
        <v>0.2</v>
      </c>
      <c r="C141">
        <v>1</v>
      </c>
    </row>
    <row r="142" spans="1:3" x14ac:dyDescent="0.35">
      <c r="A142">
        <v>2</v>
      </c>
      <c r="B142">
        <v>0.2</v>
      </c>
      <c r="C142">
        <v>1</v>
      </c>
    </row>
    <row r="143" spans="1:3" x14ac:dyDescent="0.35">
      <c r="A143">
        <v>2</v>
      </c>
      <c r="B143">
        <v>0.2</v>
      </c>
      <c r="C143">
        <v>1</v>
      </c>
    </row>
    <row r="144" spans="1:3" x14ac:dyDescent="0.35">
      <c r="A144">
        <v>5</v>
      </c>
      <c r="B144">
        <v>0.2</v>
      </c>
      <c r="C144">
        <v>1</v>
      </c>
    </row>
    <row r="145" spans="1:3" x14ac:dyDescent="0.35">
      <c r="A145">
        <v>5</v>
      </c>
      <c r="B145">
        <v>0.2</v>
      </c>
      <c r="C145">
        <v>1</v>
      </c>
    </row>
    <row r="146" spans="1:3" x14ac:dyDescent="0.35">
      <c r="A146">
        <v>5</v>
      </c>
      <c r="B146">
        <v>0.2</v>
      </c>
      <c r="C146">
        <v>1</v>
      </c>
    </row>
    <row r="147" spans="1:3" x14ac:dyDescent="0.35">
      <c r="A147">
        <v>5</v>
      </c>
      <c r="B147">
        <v>0.2</v>
      </c>
      <c r="C147">
        <v>1</v>
      </c>
    </row>
    <row r="148" spans="1:3" x14ac:dyDescent="0.35">
      <c r="A148">
        <v>5</v>
      </c>
      <c r="B148">
        <v>0.2</v>
      </c>
      <c r="C148">
        <v>1</v>
      </c>
    </row>
    <row r="149" spans="1:3" x14ac:dyDescent="0.35">
      <c r="A149">
        <v>5</v>
      </c>
      <c r="B149">
        <v>0.2</v>
      </c>
      <c r="C149">
        <v>1</v>
      </c>
    </row>
    <row r="150" spans="1:3" x14ac:dyDescent="0.35">
      <c r="A150">
        <v>5</v>
      </c>
      <c r="B150">
        <v>0.2</v>
      </c>
      <c r="C150">
        <v>1</v>
      </c>
    </row>
    <row r="151" spans="1:3" x14ac:dyDescent="0.35">
      <c r="A151">
        <v>5</v>
      </c>
      <c r="B151">
        <v>0.2</v>
      </c>
      <c r="C151">
        <v>1</v>
      </c>
    </row>
    <row r="152" spans="1:3" x14ac:dyDescent="0.35">
      <c r="A152">
        <v>5</v>
      </c>
      <c r="B152">
        <v>0.2</v>
      </c>
      <c r="C152">
        <v>1</v>
      </c>
    </row>
    <row r="153" spans="1:3" x14ac:dyDescent="0.35">
      <c r="A153">
        <v>5</v>
      </c>
      <c r="B153">
        <v>0.2</v>
      </c>
      <c r="C153">
        <v>1</v>
      </c>
    </row>
    <row r="154" spans="1:3" x14ac:dyDescent="0.35">
      <c r="A154">
        <v>5</v>
      </c>
      <c r="B154">
        <v>0.2</v>
      </c>
      <c r="C154">
        <v>1</v>
      </c>
    </row>
    <row r="155" spans="1:3" x14ac:dyDescent="0.35">
      <c r="A155">
        <v>9</v>
      </c>
      <c r="B155">
        <v>0.2</v>
      </c>
      <c r="C155">
        <v>1</v>
      </c>
    </row>
    <row r="156" spans="1:3" x14ac:dyDescent="0.35">
      <c r="A156">
        <v>9</v>
      </c>
      <c r="B156">
        <v>0.2</v>
      </c>
      <c r="C156">
        <v>1</v>
      </c>
    </row>
    <row r="157" spans="1:3" x14ac:dyDescent="0.35">
      <c r="A157">
        <v>9</v>
      </c>
      <c r="B157">
        <v>0.2</v>
      </c>
      <c r="C157">
        <v>1</v>
      </c>
    </row>
    <row r="158" spans="1:3" x14ac:dyDescent="0.35">
      <c r="A158">
        <v>9</v>
      </c>
      <c r="B158">
        <v>0.2</v>
      </c>
      <c r="C158">
        <v>1</v>
      </c>
    </row>
    <row r="159" spans="1:3" x14ac:dyDescent="0.35">
      <c r="A159">
        <v>9</v>
      </c>
      <c r="B159">
        <v>0.2</v>
      </c>
      <c r="C159">
        <v>1</v>
      </c>
    </row>
    <row r="160" spans="1:3" x14ac:dyDescent="0.35">
      <c r="A160">
        <v>9</v>
      </c>
      <c r="B160">
        <v>0.2</v>
      </c>
      <c r="C160">
        <v>1</v>
      </c>
    </row>
    <row r="161" spans="1:3" x14ac:dyDescent="0.35">
      <c r="A161">
        <v>9</v>
      </c>
      <c r="B161">
        <v>0.2</v>
      </c>
      <c r="C161">
        <v>1</v>
      </c>
    </row>
    <row r="162" spans="1:3" x14ac:dyDescent="0.35">
      <c r="A162">
        <v>9</v>
      </c>
      <c r="B162">
        <v>0.2</v>
      </c>
      <c r="C162">
        <v>1</v>
      </c>
    </row>
    <row r="163" spans="1:3" x14ac:dyDescent="0.35">
      <c r="A163">
        <v>9</v>
      </c>
      <c r="B163">
        <v>0.2</v>
      </c>
      <c r="C163">
        <v>1</v>
      </c>
    </row>
    <row r="164" spans="1:3" x14ac:dyDescent="0.35">
      <c r="A164">
        <v>9</v>
      </c>
      <c r="B164">
        <v>0.2</v>
      </c>
      <c r="C164">
        <v>1</v>
      </c>
    </row>
    <row r="165" spans="1:3" x14ac:dyDescent="0.35">
      <c r="A165">
        <v>9</v>
      </c>
      <c r="B165">
        <v>0.2</v>
      </c>
      <c r="C165">
        <v>1</v>
      </c>
    </row>
    <row r="166" spans="1:3" x14ac:dyDescent="0.35">
      <c r="A166">
        <v>12</v>
      </c>
      <c r="B166">
        <v>0.2</v>
      </c>
      <c r="C166">
        <v>1</v>
      </c>
    </row>
    <row r="167" spans="1:3" x14ac:dyDescent="0.35">
      <c r="A167">
        <v>12</v>
      </c>
      <c r="B167">
        <v>0.2</v>
      </c>
      <c r="C167">
        <v>1</v>
      </c>
    </row>
    <row r="168" spans="1:3" x14ac:dyDescent="0.35">
      <c r="A168">
        <v>12</v>
      </c>
      <c r="B168">
        <v>0.2</v>
      </c>
      <c r="C168">
        <v>1</v>
      </c>
    </row>
    <row r="169" spans="1:3" x14ac:dyDescent="0.35">
      <c r="A169">
        <v>12</v>
      </c>
      <c r="B169">
        <v>0.2</v>
      </c>
      <c r="C169">
        <v>1</v>
      </c>
    </row>
    <row r="170" spans="1:3" x14ac:dyDescent="0.35">
      <c r="A170">
        <v>12</v>
      </c>
      <c r="B170">
        <v>0.2</v>
      </c>
      <c r="C170">
        <v>1</v>
      </c>
    </row>
    <row r="171" spans="1:3" x14ac:dyDescent="0.35">
      <c r="A171">
        <v>12</v>
      </c>
      <c r="B171">
        <v>0.2</v>
      </c>
      <c r="C171">
        <v>1</v>
      </c>
    </row>
    <row r="172" spans="1:3" x14ac:dyDescent="0.35">
      <c r="A172">
        <v>12</v>
      </c>
      <c r="B172">
        <v>0.2</v>
      </c>
      <c r="C172">
        <v>1</v>
      </c>
    </row>
    <row r="173" spans="1:3" x14ac:dyDescent="0.35">
      <c r="A173">
        <v>12</v>
      </c>
      <c r="B173">
        <v>0.2</v>
      </c>
      <c r="C173">
        <v>1</v>
      </c>
    </row>
    <row r="174" spans="1:3" x14ac:dyDescent="0.35">
      <c r="A174">
        <v>12</v>
      </c>
      <c r="B174">
        <v>0.2</v>
      </c>
      <c r="C174">
        <v>1</v>
      </c>
    </row>
    <row r="175" spans="1:3" x14ac:dyDescent="0.35">
      <c r="A175">
        <v>12</v>
      </c>
      <c r="B175">
        <v>0.2</v>
      </c>
      <c r="C175">
        <v>1</v>
      </c>
    </row>
    <row r="176" spans="1:3" x14ac:dyDescent="0.35">
      <c r="A176">
        <v>12</v>
      </c>
      <c r="B176">
        <v>0.2</v>
      </c>
      <c r="C176">
        <v>1</v>
      </c>
    </row>
    <row r="177" spans="1:3" x14ac:dyDescent="0.35">
      <c r="A177">
        <v>16</v>
      </c>
      <c r="B177">
        <v>0.2</v>
      </c>
      <c r="C177">
        <v>1</v>
      </c>
    </row>
    <row r="178" spans="1:3" x14ac:dyDescent="0.35">
      <c r="A178">
        <v>16</v>
      </c>
      <c r="B178">
        <v>0.2</v>
      </c>
      <c r="C178">
        <v>1</v>
      </c>
    </row>
    <row r="179" spans="1:3" x14ac:dyDescent="0.35">
      <c r="A179">
        <v>16</v>
      </c>
      <c r="B179">
        <v>0.2</v>
      </c>
      <c r="C179">
        <v>1</v>
      </c>
    </row>
    <row r="180" spans="1:3" x14ac:dyDescent="0.35">
      <c r="A180">
        <v>16</v>
      </c>
      <c r="B180">
        <v>0.2</v>
      </c>
      <c r="C180">
        <v>1</v>
      </c>
    </row>
    <row r="181" spans="1:3" x14ac:dyDescent="0.35">
      <c r="A181">
        <v>16</v>
      </c>
      <c r="B181">
        <v>0.2</v>
      </c>
      <c r="C181">
        <v>1</v>
      </c>
    </row>
    <row r="182" spans="1:3" x14ac:dyDescent="0.35">
      <c r="A182">
        <v>16</v>
      </c>
      <c r="B182">
        <v>0.2</v>
      </c>
      <c r="C182">
        <v>1</v>
      </c>
    </row>
    <row r="183" spans="1:3" x14ac:dyDescent="0.35">
      <c r="A183">
        <v>16</v>
      </c>
      <c r="B183">
        <v>0.2</v>
      </c>
      <c r="C183">
        <v>1</v>
      </c>
    </row>
    <row r="184" spans="1:3" x14ac:dyDescent="0.35">
      <c r="A184">
        <v>16</v>
      </c>
      <c r="B184">
        <v>0.2</v>
      </c>
      <c r="C184">
        <v>1</v>
      </c>
    </row>
    <row r="185" spans="1:3" x14ac:dyDescent="0.35">
      <c r="A185">
        <v>16</v>
      </c>
      <c r="B185">
        <v>0.2</v>
      </c>
      <c r="C185">
        <v>1</v>
      </c>
    </row>
    <row r="186" spans="1:3" x14ac:dyDescent="0.35">
      <c r="A186">
        <v>16</v>
      </c>
      <c r="B186">
        <v>0.2</v>
      </c>
      <c r="C186">
        <v>1</v>
      </c>
    </row>
    <row r="187" spans="1:3" x14ac:dyDescent="0.35">
      <c r="A187">
        <v>16</v>
      </c>
      <c r="B187">
        <v>0.2</v>
      </c>
      <c r="C187">
        <v>1</v>
      </c>
    </row>
    <row r="188" spans="1:3" x14ac:dyDescent="0.35">
      <c r="A188">
        <v>22</v>
      </c>
      <c r="B188">
        <v>0.2</v>
      </c>
      <c r="C188">
        <v>1</v>
      </c>
    </row>
    <row r="189" spans="1:3" x14ac:dyDescent="0.35">
      <c r="A189">
        <v>22</v>
      </c>
      <c r="B189">
        <v>0.2</v>
      </c>
      <c r="C189">
        <v>1</v>
      </c>
    </row>
    <row r="190" spans="1:3" x14ac:dyDescent="0.35">
      <c r="A190">
        <v>22</v>
      </c>
      <c r="B190">
        <v>0.2</v>
      </c>
      <c r="C190">
        <v>1</v>
      </c>
    </row>
    <row r="191" spans="1:3" x14ac:dyDescent="0.35">
      <c r="A191">
        <v>22</v>
      </c>
      <c r="B191">
        <v>0.2</v>
      </c>
      <c r="C191">
        <v>1</v>
      </c>
    </row>
    <row r="192" spans="1:3" x14ac:dyDescent="0.35">
      <c r="A192">
        <v>22</v>
      </c>
      <c r="B192">
        <v>0.2</v>
      </c>
      <c r="C192">
        <v>1</v>
      </c>
    </row>
    <row r="193" spans="1:3" x14ac:dyDescent="0.35">
      <c r="A193">
        <v>22</v>
      </c>
      <c r="B193">
        <v>0.2</v>
      </c>
      <c r="C193">
        <v>1</v>
      </c>
    </row>
    <row r="194" spans="1:3" x14ac:dyDescent="0.35">
      <c r="A194">
        <v>22</v>
      </c>
      <c r="B194">
        <v>0.2</v>
      </c>
      <c r="C194">
        <v>1</v>
      </c>
    </row>
    <row r="195" spans="1:3" x14ac:dyDescent="0.35">
      <c r="A195">
        <v>22</v>
      </c>
      <c r="B195">
        <v>0.2</v>
      </c>
      <c r="C195">
        <v>1</v>
      </c>
    </row>
    <row r="196" spans="1:3" x14ac:dyDescent="0.35">
      <c r="A196">
        <v>22</v>
      </c>
      <c r="B196">
        <v>0.2</v>
      </c>
      <c r="C196">
        <v>1</v>
      </c>
    </row>
    <row r="197" spans="1:3" x14ac:dyDescent="0.35">
      <c r="A197">
        <v>22</v>
      </c>
      <c r="B197">
        <v>0.2</v>
      </c>
      <c r="C197">
        <v>1</v>
      </c>
    </row>
    <row r="198" spans="1:3" x14ac:dyDescent="0.35">
      <c r="A198">
        <v>22</v>
      </c>
      <c r="B198">
        <v>0.2</v>
      </c>
      <c r="C198">
        <v>1</v>
      </c>
    </row>
    <row r="199" spans="1:3" x14ac:dyDescent="0.35">
      <c r="A199">
        <v>30</v>
      </c>
      <c r="B199">
        <v>0.2</v>
      </c>
      <c r="C199">
        <v>1</v>
      </c>
    </row>
    <row r="200" spans="1:3" x14ac:dyDescent="0.35">
      <c r="A200">
        <v>30</v>
      </c>
      <c r="B200">
        <v>0.2</v>
      </c>
      <c r="C200">
        <v>1</v>
      </c>
    </row>
    <row r="201" spans="1:3" x14ac:dyDescent="0.35">
      <c r="A201">
        <v>30</v>
      </c>
      <c r="B201">
        <v>0.2</v>
      </c>
      <c r="C201">
        <v>1</v>
      </c>
    </row>
    <row r="202" spans="1:3" x14ac:dyDescent="0.35">
      <c r="A202">
        <v>30</v>
      </c>
      <c r="B202">
        <v>0.2</v>
      </c>
      <c r="C202">
        <v>1</v>
      </c>
    </row>
    <row r="203" spans="1:3" x14ac:dyDescent="0.35">
      <c r="A203">
        <v>30</v>
      </c>
      <c r="B203">
        <v>0.2</v>
      </c>
      <c r="C203">
        <v>1</v>
      </c>
    </row>
    <row r="204" spans="1:3" x14ac:dyDescent="0.35">
      <c r="A204">
        <v>30</v>
      </c>
      <c r="B204">
        <v>0.2</v>
      </c>
      <c r="C204">
        <v>1</v>
      </c>
    </row>
    <row r="205" spans="1:3" x14ac:dyDescent="0.35">
      <c r="A205">
        <v>30</v>
      </c>
      <c r="B205">
        <v>0.2</v>
      </c>
      <c r="C205">
        <v>1</v>
      </c>
    </row>
    <row r="206" spans="1:3" x14ac:dyDescent="0.35">
      <c r="A206">
        <v>30</v>
      </c>
      <c r="B206">
        <v>0.2</v>
      </c>
      <c r="C206">
        <v>1</v>
      </c>
    </row>
    <row r="207" spans="1:3" x14ac:dyDescent="0.35">
      <c r="A207">
        <v>30</v>
      </c>
      <c r="B207">
        <v>0.2</v>
      </c>
      <c r="C207">
        <v>1</v>
      </c>
    </row>
    <row r="208" spans="1:3" x14ac:dyDescent="0.35">
      <c r="A208">
        <v>30</v>
      </c>
      <c r="B208">
        <v>0.2</v>
      </c>
      <c r="C208">
        <v>1</v>
      </c>
    </row>
    <row r="209" spans="1:3" x14ac:dyDescent="0.35">
      <c r="A209">
        <v>30</v>
      </c>
      <c r="B209">
        <v>0.2</v>
      </c>
      <c r="C209">
        <v>1</v>
      </c>
    </row>
    <row r="210" spans="1:3" x14ac:dyDescent="0.35">
      <c r="A210">
        <v>41</v>
      </c>
      <c r="B210">
        <v>0.2</v>
      </c>
      <c r="C210">
        <v>1</v>
      </c>
    </row>
    <row r="211" spans="1:3" x14ac:dyDescent="0.35">
      <c r="A211">
        <v>41</v>
      </c>
      <c r="B211">
        <v>0.2</v>
      </c>
      <c r="C211">
        <v>1</v>
      </c>
    </row>
    <row r="212" spans="1:3" x14ac:dyDescent="0.35">
      <c r="A212">
        <v>41</v>
      </c>
      <c r="B212">
        <v>0.2</v>
      </c>
      <c r="C212">
        <v>1</v>
      </c>
    </row>
    <row r="213" spans="1:3" x14ac:dyDescent="0.35">
      <c r="A213">
        <v>41</v>
      </c>
      <c r="B213">
        <v>0.2</v>
      </c>
      <c r="C213">
        <v>1</v>
      </c>
    </row>
    <row r="214" spans="1:3" x14ac:dyDescent="0.35">
      <c r="A214">
        <v>41</v>
      </c>
      <c r="B214">
        <v>0.2</v>
      </c>
      <c r="C214">
        <v>1</v>
      </c>
    </row>
    <row r="215" spans="1:3" x14ac:dyDescent="0.35">
      <c r="A215">
        <v>41</v>
      </c>
      <c r="B215">
        <v>0.2</v>
      </c>
      <c r="C215">
        <v>1</v>
      </c>
    </row>
    <row r="216" spans="1:3" x14ac:dyDescent="0.35">
      <c r="A216">
        <v>41</v>
      </c>
      <c r="B216">
        <v>0.2</v>
      </c>
      <c r="C216">
        <v>1</v>
      </c>
    </row>
    <row r="217" spans="1:3" x14ac:dyDescent="0.35">
      <c r="A217">
        <v>41</v>
      </c>
      <c r="B217">
        <v>0.2</v>
      </c>
      <c r="C217">
        <v>1</v>
      </c>
    </row>
    <row r="218" spans="1:3" x14ac:dyDescent="0.35">
      <c r="A218">
        <v>41</v>
      </c>
      <c r="B218">
        <v>0.2</v>
      </c>
      <c r="C218">
        <v>1</v>
      </c>
    </row>
    <row r="219" spans="1:3" x14ac:dyDescent="0.35">
      <c r="A219">
        <v>41</v>
      </c>
      <c r="B219">
        <v>0.2</v>
      </c>
      <c r="C219">
        <v>1</v>
      </c>
    </row>
    <row r="220" spans="1:3" x14ac:dyDescent="0.35">
      <c r="A220">
        <v>41</v>
      </c>
      <c r="B220">
        <v>0.2</v>
      </c>
      <c r="C220">
        <v>1</v>
      </c>
    </row>
    <row r="221" spans="1:3" x14ac:dyDescent="0.35">
      <c r="A221">
        <v>48</v>
      </c>
      <c r="B221">
        <v>0.2</v>
      </c>
      <c r="C221">
        <v>1</v>
      </c>
    </row>
    <row r="222" spans="1:3" x14ac:dyDescent="0.35">
      <c r="A222">
        <v>48</v>
      </c>
      <c r="B222">
        <v>0.2</v>
      </c>
      <c r="C222">
        <v>1</v>
      </c>
    </row>
    <row r="223" spans="1:3" x14ac:dyDescent="0.35">
      <c r="A223">
        <v>48</v>
      </c>
      <c r="B223">
        <v>0.2</v>
      </c>
      <c r="C223">
        <v>1</v>
      </c>
    </row>
    <row r="224" spans="1:3" x14ac:dyDescent="0.35">
      <c r="A224">
        <v>48</v>
      </c>
      <c r="B224">
        <v>0.2</v>
      </c>
      <c r="C224">
        <v>1</v>
      </c>
    </row>
    <row r="225" spans="1:3" x14ac:dyDescent="0.35">
      <c r="A225">
        <v>48</v>
      </c>
      <c r="B225">
        <v>0.2</v>
      </c>
      <c r="C225">
        <v>1</v>
      </c>
    </row>
    <row r="226" spans="1:3" x14ac:dyDescent="0.35">
      <c r="A226">
        <v>48</v>
      </c>
      <c r="B226">
        <v>0.2</v>
      </c>
      <c r="C226">
        <v>1</v>
      </c>
    </row>
    <row r="227" spans="1:3" x14ac:dyDescent="0.35">
      <c r="A227">
        <v>48</v>
      </c>
      <c r="B227">
        <v>0.2</v>
      </c>
      <c r="C227">
        <v>1</v>
      </c>
    </row>
    <row r="228" spans="1:3" x14ac:dyDescent="0.35">
      <c r="A228">
        <v>48</v>
      </c>
      <c r="B228">
        <v>0.2</v>
      </c>
      <c r="C228">
        <v>1</v>
      </c>
    </row>
    <row r="229" spans="1:3" x14ac:dyDescent="0.35">
      <c r="A229">
        <v>48</v>
      </c>
      <c r="B229">
        <v>0.2</v>
      </c>
      <c r="C229">
        <v>1</v>
      </c>
    </row>
    <row r="230" spans="1:3" x14ac:dyDescent="0.35">
      <c r="A230">
        <v>48</v>
      </c>
      <c r="B230">
        <v>0.2</v>
      </c>
      <c r="C230">
        <v>1</v>
      </c>
    </row>
    <row r="231" spans="1:3" x14ac:dyDescent="0.35">
      <c r="A231">
        <v>48</v>
      </c>
      <c r="B231">
        <v>0.2</v>
      </c>
      <c r="C231">
        <v>1</v>
      </c>
    </row>
    <row r="232" spans="1:3" x14ac:dyDescent="0.35">
      <c r="A232">
        <v>58</v>
      </c>
      <c r="B232">
        <v>0.2</v>
      </c>
      <c r="C232">
        <v>1</v>
      </c>
    </row>
    <row r="233" spans="1:3" x14ac:dyDescent="0.35">
      <c r="A233">
        <v>58</v>
      </c>
      <c r="B233">
        <v>0.2</v>
      </c>
      <c r="C233">
        <v>1</v>
      </c>
    </row>
    <row r="234" spans="1:3" x14ac:dyDescent="0.35">
      <c r="A234">
        <v>58</v>
      </c>
      <c r="B234">
        <v>0.2</v>
      </c>
      <c r="C234">
        <v>1</v>
      </c>
    </row>
    <row r="235" spans="1:3" x14ac:dyDescent="0.35">
      <c r="A235">
        <v>58</v>
      </c>
      <c r="B235">
        <v>0.2</v>
      </c>
      <c r="C235">
        <v>1</v>
      </c>
    </row>
    <row r="236" spans="1:3" x14ac:dyDescent="0.35">
      <c r="A236">
        <v>58</v>
      </c>
      <c r="B236">
        <v>0.2</v>
      </c>
      <c r="C236">
        <v>1</v>
      </c>
    </row>
    <row r="237" spans="1:3" x14ac:dyDescent="0.35">
      <c r="A237">
        <v>58</v>
      </c>
      <c r="B237">
        <v>0.2</v>
      </c>
      <c r="C237">
        <v>1</v>
      </c>
    </row>
    <row r="238" spans="1:3" x14ac:dyDescent="0.35">
      <c r="A238">
        <v>58</v>
      </c>
      <c r="B238">
        <v>0.2</v>
      </c>
      <c r="C238">
        <v>1</v>
      </c>
    </row>
    <row r="239" spans="1:3" x14ac:dyDescent="0.35">
      <c r="A239">
        <v>58</v>
      </c>
      <c r="B239">
        <v>0.2</v>
      </c>
      <c r="C239">
        <v>1</v>
      </c>
    </row>
    <row r="240" spans="1:3" x14ac:dyDescent="0.35">
      <c r="A240">
        <v>58</v>
      </c>
      <c r="B240">
        <v>0.2</v>
      </c>
      <c r="C240">
        <v>1</v>
      </c>
    </row>
    <row r="241" spans="1:3" x14ac:dyDescent="0.35">
      <c r="A241">
        <v>58</v>
      </c>
      <c r="B241">
        <v>0.2</v>
      </c>
      <c r="C241">
        <v>1</v>
      </c>
    </row>
    <row r="242" spans="1:3" x14ac:dyDescent="0.35">
      <c r="A242">
        <v>58</v>
      </c>
      <c r="B242">
        <v>0.2</v>
      </c>
      <c r="C242">
        <v>1</v>
      </c>
    </row>
    <row r="243" spans="1:3" x14ac:dyDescent="0.35">
      <c r="A243">
        <v>66</v>
      </c>
      <c r="B243">
        <v>0.2</v>
      </c>
      <c r="C243">
        <v>1</v>
      </c>
    </row>
    <row r="244" spans="1:3" x14ac:dyDescent="0.35">
      <c r="A244">
        <v>66</v>
      </c>
      <c r="B244">
        <v>0.2</v>
      </c>
      <c r="C244">
        <v>1</v>
      </c>
    </row>
    <row r="245" spans="1:3" x14ac:dyDescent="0.35">
      <c r="A245">
        <v>66</v>
      </c>
      <c r="B245">
        <v>0.2</v>
      </c>
      <c r="C245">
        <v>1</v>
      </c>
    </row>
    <row r="246" spans="1:3" x14ac:dyDescent="0.35">
      <c r="A246">
        <v>66</v>
      </c>
      <c r="B246">
        <v>0.2</v>
      </c>
      <c r="C246">
        <v>1</v>
      </c>
    </row>
    <row r="247" spans="1:3" x14ac:dyDescent="0.35">
      <c r="A247">
        <v>66</v>
      </c>
      <c r="B247">
        <v>0.2</v>
      </c>
      <c r="C247">
        <v>1</v>
      </c>
    </row>
    <row r="248" spans="1:3" x14ac:dyDescent="0.35">
      <c r="A248">
        <v>66</v>
      </c>
      <c r="B248">
        <v>0.2</v>
      </c>
      <c r="C248">
        <v>1</v>
      </c>
    </row>
    <row r="249" spans="1:3" x14ac:dyDescent="0.35">
      <c r="A249">
        <v>66</v>
      </c>
      <c r="B249">
        <v>0.2</v>
      </c>
      <c r="C249">
        <v>1</v>
      </c>
    </row>
    <row r="250" spans="1:3" x14ac:dyDescent="0.35">
      <c r="A250">
        <v>66</v>
      </c>
      <c r="B250">
        <v>0.2</v>
      </c>
      <c r="C250">
        <v>1</v>
      </c>
    </row>
    <row r="251" spans="1:3" x14ac:dyDescent="0.35">
      <c r="A251">
        <v>66</v>
      </c>
      <c r="B251">
        <v>0.2</v>
      </c>
      <c r="C251">
        <v>1</v>
      </c>
    </row>
    <row r="252" spans="1:3" x14ac:dyDescent="0.35">
      <c r="A252">
        <v>66</v>
      </c>
      <c r="B252">
        <v>0.2</v>
      </c>
      <c r="C252">
        <v>2</v>
      </c>
    </row>
    <row r="253" spans="1:3" x14ac:dyDescent="0.35">
      <c r="A253">
        <v>66</v>
      </c>
      <c r="B253">
        <v>0.2</v>
      </c>
      <c r="C253">
        <v>2</v>
      </c>
    </row>
    <row r="254" spans="1:3" x14ac:dyDescent="0.35">
      <c r="A254">
        <v>2</v>
      </c>
      <c r="B254">
        <v>0.32</v>
      </c>
      <c r="C254">
        <v>1</v>
      </c>
    </row>
    <row r="255" spans="1:3" x14ac:dyDescent="0.35">
      <c r="A255">
        <v>2</v>
      </c>
      <c r="B255">
        <v>0.32</v>
      </c>
      <c r="C255">
        <v>1</v>
      </c>
    </row>
    <row r="256" spans="1:3" x14ac:dyDescent="0.35">
      <c r="A256">
        <v>2</v>
      </c>
      <c r="B256">
        <v>0.32</v>
      </c>
      <c r="C256">
        <v>1</v>
      </c>
    </row>
    <row r="257" spans="1:3" x14ac:dyDescent="0.35">
      <c r="A257">
        <v>2</v>
      </c>
      <c r="B257">
        <v>0.32</v>
      </c>
      <c r="C257">
        <v>1</v>
      </c>
    </row>
    <row r="258" spans="1:3" x14ac:dyDescent="0.35">
      <c r="A258">
        <v>2</v>
      </c>
      <c r="B258">
        <v>0.32</v>
      </c>
      <c r="C258">
        <v>1</v>
      </c>
    </row>
    <row r="259" spans="1:3" x14ac:dyDescent="0.35">
      <c r="A259">
        <v>2</v>
      </c>
      <c r="B259">
        <v>0.32</v>
      </c>
      <c r="C259">
        <v>1</v>
      </c>
    </row>
    <row r="260" spans="1:3" x14ac:dyDescent="0.35">
      <c r="A260">
        <v>2</v>
      </c>
      <c r="B260">
        <v>0.32</v>
      </c>
      <c r="C260">
        <v>1</v>
      </c>
    </row>
    <row r="261" spans="1:3" x14ac:dyDescent="0.35">
      <c r="A261">
        <v>2</v>
      </c>
      <c r="B261">
        <v>0.32</v>
      </c>
      <c r="C261">
        <v>1</v>
      </c>
    </row>
    <row r="262" spans="1:3" x14ac:dyDescent="0.35">
      <c r="A262">
        <v>2</v>
      </c>
      <c r="B262">
        <v>0.32</v>
      </c>
      <c r="C262">
        <v>1</v>
      </c>
    </row>
    <row r="263" spans="1:3" x14ac:dyDescent="0.35">
      <c r="A263">
        <v>2</v>
      </c>
      <c r="B263">
        <v>0.32</v>
      </c>
      <c r="C263">
        <v>1</v>
      </c>
    </row>
    <row r="264" spans="1:3" x14ac:dyDescent="0.35">
      <c r="A264">
        <v>2</v>
      </c>
      <c r="B264">
        <v>0.32</v>
      </c>
      <c r="C264">
        <v>1</v>
      </c>
    </row>
    <row r="265" spans="1:3" x14ac:dyDescent="0.35">
      <c r="A265">
        <v>5</v>
      </c>
      <c r="B265">
        <v>0.32</v>
      </c>
      <c r="C265">
        <v>1</v>
      </c>
    </row>
    <row r="266" spans="1:3" x14ac:dyDescent="0.35">
      <c r="A266">
        <v>5</v>
      </c>
      <c r="B266">
        <v>0.32</v>
      </c>
      <c r="C266">
        <v>1</v>
      </c>
    </row>
    <row r="267" spans="1:3" x14ac:dyDescent="0.35">
      <c r="A267">
        <v>5</v>
      </c>
      <c r="B267">
        <v>0.32</v>
      </c>
      <c r="C267">
        <v>1</v>
      </c>
    </row>
    <row r="268" spans="1:3" x14ac:dyDescent="0.35">
      <c r="A268">
        <v>5</v>
      </c>
      <c r="B268">
        <v>0.32</v>
      </c>
      <c r="C268">
        <v>1</v>
      </c>
    </row>
    <row r="269" spans="1:3" x14ac:dyDescent="0.35">
      <c r="A269">
        <v>5</v>
      </c>
      <c r="B269">
        <v>0.32</v>
      </c>
      <c r="C269">
        <v>1</v>
      </c>
    </row>
    <row r="270" spans="1:3" x14ac:dyDescent="0.35">
      <c r="A270">
        <v>5</v>
      </c>
      <c r="B270">
        <v>0.32</v>
      </c>
      <c r="C270">
        <v>1</v>
      </c>
    </row>
    <row r="271" spans="1:3" x14ac:dyDescent="0.35">
      <c r="A271">
        <v>5</v>
      </c>
      <c r="B271">
        <v>0.32</v>
      </c>
      <c r="C271">
        <v>1</v>
      </c>
    </row>
    <row r="272" spans="1:3" x14ac:dyDescent="0.35">
      <c r="A272">
        <v>5</v>
      </c>
      <c r="B272">
        <v>0.32</v>
      </c>
      <c r="C272">
        <v>1</v>
      </c>
    </row>
    <row r="273" spans="1:3" x14ac:dyDescent="0.35">
      <c r="A273">
        <v>5</v>
      </c>
      <c r="B273">
        <v>0.32</v>
      </c>
      <c r="C273">
        <v>1</v>
      </c>
    </row>
    <row r="274" spans="1:3" x14ac:dyDescent="0.35">
      <c r="A274">
        <v>5</v>
      </c>
      <c r="B274">
        <v>0.32</v>
      </c>
      <c r="C274">
        <v>1</v>
      </c>
    </row>
    <row r="275" spans="1:3" x14ac:dyDescent="0.35">
      <c r="A275">
        <v>5</v>
      </c>
      <c r="B275">
        <v>0.32</v>
      </c>
      <c r="C275">
        <v>1</v>
      </c>
    </row>
    <row r="276" spans="1:3" x14ac:dyDescent="0.35">
      <c r="A276">
        <v>9</v>
      </c>
      <c r="B276">
        <v>0.32</v>
      </c>
      <c r="C276">
        <v>1</v>
      </c>
    </row>
    <row r="277" spans="1:3" x14ac:dyDescent="0.35">
      <c r="A277">
        <v>9</v>
      </c>
      <c r="B277">
        <v>0.32</v>
      </c>
      <c r="C277">
        <v>1</v>
      </c>
    </row>
    <row r="278" spans="1:3" x14ac:dyDescent="0.35">
      <c r="A278">
        <v>9</v>
      </c>
      <c r="B278">
        <v>0.32</v>
      </c>
      <c r="C278">
        <v>1</v>
      </c>
    </row>
    <row r="279" spans="1:3" x14ac:dyDescent="0.35">
      <c r="A279">
        <v>9</v>
      </c>
      <c r="B279">
        <v>0.32</v>
      </c>
      <c r="C279">
        <v>1</v>
      </c>
    </row>
    <row r="280" spans="1:3" x14ac:dyDescent="0.35">
      <c r="A280">
        <v>9</v>
      </c>
      <c r="B280">
        <v>0.32</v>
      </c>
      <c r="C280">
        <v>1</v>
      </c>
    </row>
    <row r="281" spans="1:3" x14ac:dyDescent="0.35">
      <c r="A281">
        <v>9</v>
      </c>
      <c r="B281">
        <v>0.32</v>
      </c>
      <c r="C281">
        <v>1</v>
      </c>
    </row>
    <row r="282" spans="1:3" x14ac:dyDescent="0.35">
      <c r="A282">
        <v>9</v>
      </c>
      <c r="B282">
        <v>0.32</v>
      </c>
      <c r="C282">
        <v>1</v>
      </c>
    </row>
    <row r="283" spans="1:3" x14ac:dyDescent="0.35">
      <c r="A283">
        <v>9</v>
      </c>
      <c r="B283">
        <v>0.32</v>
      </c>
      <c r="C283">
        <v>1</v>
      </c>
    </row>
    <row r="284" spans="1:3" x14ac:dyDescent="0.35">
      <c r="A284">
        <v>9</v>
      </c>
      <c r="B284">
        <v>0.32</v>
      </c>
      <c r="C284">
        <v>1</v>
      </c>
    </row>
    <row r="285" spans="1:3" x14ac:dyDescent="0.35">
      <c r="A285">
        <v>9</v>
      </c>
      <c r="B285">
        <v>0.32</v>
      </c>
      <c r="C285">
        <v>1</v>
      </c>
    </row>
    <row r="286" spans="1:3" x14ac:dyDescent="0.35">
      <c r="A286">
        <v>9</v>
      </c>
      <c r="B286">
        <v>0.32</v>
      </c>
      <c r="C286">
        <v>1</v>
      </c>
    </row>
    <row r="287" spans="1:3" x14ac:dyDescent="0.35">
      <c r="A287">
        <v>12</v>
      </c>
      <c r="B287">
        <v>0.32</v>
      </c>
      <c r="C287">
        <v>1</v>
      </c>
    </row>
    <row r="288" spans="1:3" x14ac:dyDescent="0.35">
      <c r="A288">
        <v>12</v>
      </c>
      <c r="B288">
        <v>0.32</v>
      </c>
      <c r="C288">
        <v>1</v>
      </c>
    </row>
    <row r="289" spans="1:3" x14ac:dyDescent="0.35">
      <c r="A289">
        <v>12</v>
      </c>
      <c r="B289">
        <v>0.32</v>
      </c>
      <c r="C289">
        <v>1</v>
      </c>
    </row>
    <row r="290" spans="1:3" x14ac:dyDescent="0.35">
      <c r="A290">
        <v>12</v>
      </c>
      <c r="B290">
        <v>0.32</v>
      </c>
      <c r="C290">
        <v>1</v>
      </c>
    </row>
    <row r="291" spans="1:3" x14ac:dyDescent="0.35">
      <c r="A291">
        <v>12</v>
      </c>
      <c r="B291">
        <v>0.32</v>
      </c>
      <c r="C291">
        <v>1</v>
      </c>
    </row>
    <row r="292" spans="1:3" x14ac:dyDescent="0.35">
      <c r="A292">
        <v>12</v>
      </c>
      <c r="B292">
        <v>0.32</v>
      </c>
      <c r="C292">
        <v>1</v>
      </c>
    </row>
    <row r="293" spans="1:3" x14ac:dyDescent="0.35">
      <c r="A293">
        <v>12</v>
      </c>
      <c r="B293">
        <v>0.32</v>
      </c>
      <c r="C293">
        <v>1</v>
      </c>
    </row>
    <row r="294" spans="1:3" x14ac:dyDescent="0.35">
      <c r="A294">
        <v>12</v>
      </c>
      <c r="B294">
        <v>0.32</v>
      </c>
      <c r="C294">
        <v>1</v>
      </c>
    </row>
    <row r="295" spans="1:3" x14ac:dyDescent="0.35">
      <c r="A295">
        <v>12</v>
      </c>
      <c r="B295">
        <v>0.32</v>
      </c>
      <c r="C295">
        <v>1</v>
      </c>
    </row>
    <row r="296" spans="1:3" x14ac:dyDescent="0.35">
      <c r="A296">
        <v>12</v>
      </c>
      <c r="B296">
        <v>0.32</v>
      </c>
      <c r="C296">
        <v>1</v>
      </c>
    </row>
    <row r="297" spans="1:3" x14ac:dyDescent="0.35">
      <c r="A297">
        <v>12</v>
      </c>
      <c r="B297">
        <v>0.32</v>
      </c>
      <c r="C297">
        <v>1</v>
      </c>
    </row>
    <row r="298" spans="1:3" x14ac:dyDescent="0.35">
      <c r="A298">
        <v>16</v>
      </c>
      <c r="B298">
        <v>0.32</v>
      </c>
      <c r="C298">
        <v>1</v>
      </c>
    </row>
    <row r="299" spans="1:3" x14ac:dyDescent="0.35">
      <c r="A299">
        <v>16</v>
      </c>
      <c r="B299">
        <v>0.32</v>
      </c>
      <c r="C299">
        <v>1</v>
      </c>
    </row>
    <row r="300" spans="1:3" x14ac:dyDescent="0.35">
      <c r="A300">
        <v>16</v>
      </c>
      <c r="B300">
        <v>0.32</v>
      </c>
      <c r="C300">
        <v>1</v>
      </c>
    </row>
    <row r="301" spans="1:3" x14ac:dyDescent="0.35">
      <c r="A301">
        <v>16</v>
      </c>
      <c r="B301">
        <v>0.32</v>
      </c>
      <c r="C301">
        <v>1</v>
      </c>
    </row>
    <row r="302" spans="1:3" x14ac:dyDescent="0.35">
      <c r="A302">
        <v>16</v>
      </c>
      <c r="B302">
        <v>0.32</v>
      </c>
      <c r="C302">
        <v>1</v>
      </c>
    </row>
    <row r="303" spans="1:3" x14ac:dyDescent="0.35">
      <c r="A303">
        <v>16</v>
      </c>
      <c r="B303">
        <v>0.32</v>
      </c>
      <c r="C303">
        <v>1</v>
      </c>
    </row>
    <row r="304" spans="1:3" x14ac:dyDescent="0.35">
      <c r="A304">
        <v>16</v>
      </c>
      <c r="B304">
        <v>0.32</v>
      </c>
      <c r="C304">
        <v>1</v>
      </c>
    </row>
    <row r="305" spans="1:3" x14ac:dyDescent="0.35">
      <c r="A305">
        <v>16</v>
      </c>
      <c r="B305">
        <v>0.32</v>
      </c>
      <c r="C305">
        <v>1</v>
      </c>
    </row>
    <row r="306" spans="1:3" x14ac:dyDescent="0.35">
      <c r="A306">
        <v>16</v>
      </c>
      <c r="B306">
        <v>0.32</v>
      </c>
      <c r="C306">
        <v>1</v>
      </c>
    </row>
    <row r="307" spans="1:3" x14ac:dyDescent="0.35">
      <c r="A307">
        <v>16</v>
      </c>
      <c r="B307">
        <v>0.32</v>
      </c>
      <c r="C307">
        <v>1</v>
      </c>
    </row>
    <row r="308" spans="1:3" x14ac:dyDescent="0.35">
      <c r="A308">
        <v>16</v>
      </c>
      <c r="B308">
        <v>0.32</v>
      </c>
      <c r="C308">
        <v>1</v>
      </c>
    </row>
    <row r="309" spans="1:3" x14ac:dyDescent="0.35">
      <c r="A309">
        <v>22</v>
      </c>
      <c r="B309">
        <v>0.32</v>
      </c>
      <c r="C309">
        <v>1</v>
      </c>
    </row>
    <row r="310" spans="1:3" x14ac:dyDescent="0.35">
      <c r="A310">
        <v>22</v>
      </c>
      <c r="B310">
        <v>0.32</v>
      </c>
      <c r="C310">
        <v>1</v>
      </c>
    </row>
    <row r="311" spans="1:3" x14ac:dyDescent="0.35">
      <c r="A311">
        <v>22</v>
      </c>
      <c r="B311">
        <v>0.32</v>
      </c>
      <c r="C311">
        <v>1</v>
      </c>
    </row>
    <row r="312" spans="1:3" x14ac:dyDescent="0.35">
      <c r="A312">
        <v>22</v>
      </c>
      <c r="B312">
        <v>0.32</v>
      </c>
      <c r="C312">
        <v>1</v>
      </c>
    </row>
    <row r="313" spans="1:3" x14ac:dyDescent="0.35">
      <c r="A313">
        <v>22</v>
      </c>
      <c r="B313">
        <v>0.32</v>
      </c>
      <c r="C313">
        <v>1</v>
      </c>
    </row>
    <row r="314" spans="1:3" x14ac:dyDescent="0.35">
      <c r="A314">
        <v>22</v>
      </c>
      <c r="B314">
        <v>0.32</v>
      </c>
      <c r="C314">
        <v>1</v>
      </c>
    </row>
    <row r="315" spans="1:3" x14ac:dyDescent="0.35">
      <c r="A315">
        <v>22</v>
      </c>
      <c r="B315">
        <v>0.32</v>
      </c>
      <c r="C315">
        <v>1</v>
      </c>
    </row>
    <row r="316" spans="1:3" x14ac:dyDescent="0.35">
      <c r="A316">
        <v>22</v>
      </c>
      <c r="B316">
        <v>0.32</v>
      </c>
      <c r="C316">
        <v>1</v>
      </c>
    </row>
    <row r="317" spans="1:3" x14ac:dyDescent="0.35">
      <c r="A317">
        <v>22</v>
      </c>
      <c r="B317">
        <v>0.32</v>
      </c>
      <c r="C317">
        <v>1</v>
      </c>
    </row>
    <row r="318" spans="1:3" x14ac:dyDescent="0.35">
      <c r="A318">
        <v>22</v>
      </c>
      <c r="B318">
        <v>0.32</v>
      </c>
      <c r="C318">
        <v>1</v>
      </c>
    </row>
    <row r="319" spans="1:3" x14ac:dyDescent="0.35">
      <c r="A319">
        <v>22</v>
      </c>
      <c r="B319">
        <v>0.32</v>
      </c>
      <c r="C319">
        <v>1</v>
      </c>
    </row>
    <row r="320" spans="1:3" x14ac:dyDescent="0.35">
      <c r="A320">
        <v>30</v>
      </c>
      <c r="B320">
        <v>0.32</v>
      </c>
      <c r="C320">
        <v>1</v>
      </c>
    </row>
    <row r="321" spans="1:3" x14ac:dyDescent="0.35">
      <c r="A321">
        <v>30</v>
      </c>
      <c r="B321">
        <v>0.32</v>
      </c>
      <c r="C321">
        <v>1</v>
      </c>
    </row>
    <row r="322" spans="1:3" x14ac:dyDescent="0.35">
      <c r="A322">
        <v>30</v>
      </c>
      <c r="B322">
        <v>0.32</v>
      </c>
      <c r="C322">
        <v>1</v>
      </c>
    </row>
    <row r="323" spans="1:3" x14ac:dyDescent="0.35">
      <c r="A323">
        <v>30</v>
      </c>
      <c r="B323">
        <v>0.32</v>
      </c>
      <c r="C323">
        <v>1</v>
      </c>
    </row>
    <row r="324" spans="1:3" x14ac:dyDescent="0.35">
      <c r="A324">
        <v>30</v>
      </c>
      <c r="B324">
        <v>0.32</v>
      </c>
      <c r="C324">
        <v>1</v>
      </c>
    </row>
    <row r="325" spans="1:3" x14ac:dyDescent="0.35">
      <c r="A325">
        <v>30</v>
      </c>
      <c r="B325">
        <v>0.32</v>
      </c>
      <c r="C325">
        <v>1</v>
      </c>
    </row>
    <row r="326" spans="1:3" x14ac:dyDescent="0.35">
      <c r="A326">
        <v>30</v>
      </c>
      <c r="B326">
        <v>0.32</v>
      </c>
      <c r="C326">
        <v>1</v>
      </c>
    </row>
    <row r="327" spans="1:3" x14ac:dyDescent="0.35">
      <c r="A327">
        <v>30</v>
      </c>
      <c r="B327">
        <v>0.32</v>
      </c>
      <c r="C327">
        <v>1</v>
      </c>
    </row>
    <row r="328" spans="1:3" x14ac:dyDescent="0.35">
      <c r="A328">
        <v>30</v>
      </c>
      <c r="B328">
        <v>0.32</v>
      </c>
      <c r="C328">
        <v>1</v>
      </c>
    </row>
    <row r="329" spans="1:3" x14ac:dyDescent="0.35">
      <c r="A329">
        <v>30</v>
      </c>
      <c r="B329">
        <v>0.32</v>
      </c>
      <c r="C329">
        <v>1</v>
      </c>
    </row>
    <row r="330" spans="1:3" x14ac:dyDescent="0.35">
      <c r="A330">
        <v>30</v>
      </c>
      <c r="B330">
        <v>0.32</v>
      </c>
      <c r="C330">
        <v>1</v>
      </c>
    </row>
    <row r="331" spans="1:3" x14ac:dyDescent="0.35">
      <c r="A331">
        <v>41</v>
      </c>
      <c r="B331">
        <v>0.32</v>
      </c>
      <c r="C331">
        <v>1</v>
      </c>
    </row>
    <row r="332" spans="1:3" x14ac:dyDescent="0.35">
      <c r="A332">
        <v>41</v>
      </c>
      <c r="B332">
        <v>0.32</v>
      </c>
      <c r="C332">
        <v>1</v>
      </c>
    </row>
    <row r="333" spans="1:3" x14ac:dyDescent="0.35">
      <c r="A333">
        <v>41</v>
      </c>
      <c r="B333">
        <v>0.32</v>
      </c>
      <c r="C333">
        <v>1</v>
      </c>
    </row>
    <row r="334" spans="1:3" x14ac:dyDescent="0.35">
      <c r="A334">
        <v>41</v>
      </c>
      <c r="B334">
        <v>0.32</v>
      </c>
      <c r="C334">
        <v>1</v>
      </c>
    </row>
    <row r="335" spans="1:3" x14ac:dyDescent="0.35">
      <c r="A335">
        <v>41</v>
      </c>
      <c r="B335">
        <v>0.32</v>
      </c>
      <c r="C335">
        <v>1</v>
      </c>
    </row>
    <row r="336" spans="1:3" x14ac:dyDescent="0.35">
      <c r="A336">
        <v>41</v>
      </c>
      <c r="B336">
        <v>0.32</v>
      </c>
      <c r="C336">
        <v>1</v>
      </c>
    </row>
    <row r="337" spans="1:3" x14ac:dyDescent="0.35">
      <c r="A337">
        <v>41</v>
      </c>
      <c r="B337">
        <v>0.32</v>
      </c>
      <c r="C337">
        <v>1</v>
      </c>
    </row>
    <row r="338" spans="1:3" x14ac:dyDescent="0.35">
      <c r="A338">
        <v>41</v>
      </c>
      <c r="B338">
        <v>0.32</v>
      </c>
      <c r="C338">
        <v>1</v>
      </c>
    </row>
    <row r="339" spans="1:3" x14ac:dyDescent="0.35">
      <c r="A339">
        <v>41</v>
      </c>
      <c r="B339">
        <v>0.32</v>
      </c>
      <c r="C339">
        <v>1</v>
      </c>
    </row>
    <row r="340" spans="1:3" x14ac:dyDescent="0.35">
      <c r="A340">
        <v>41</v>
      </c>
      <c r="B340">
        <v>0.32</v>
      </c>
      <c r="C340">
        <v>1</v>
      </c>
    </row>
    <row r="341" spans="1:3" x14ac:dyDescent="0.35">
      <c r="A341">
        <v>41</v>
      </c>
      <c r="B341">
        <v>0.32</v>
      </c>
      <c r="C341">
        <v>2</v>
      </c>
    </row>
    <row r="342" spans="1:3" x14ac:dyDescent="0.35">
      <c r="A342">
        <v>48</v>
      </c>
      <c r="B342">
        <v>0.32</v>
      </c>
      <c r="C342">
        <v>1</v>
      </c>
    </row>
    <row r="343" spans="1:3" x14ac:dyDescent="0.35">
      <c r="A343">
        <v>48</v>
      </c>
      <c r="B343">
        <v>0.32</v>
      </c>
      <c r="C343">
        <v>1</v>
      </c>
    </row>
    <row r="344" spans="1:3" x14ac:dyDescent="0.35">
      <c r="A344">
        <v>48</v>
      </c>
      <c r="B344">
        <v>0.32</v>
      </c>
      <c r="C344">
        <v>1</v>
      </c>
    </row>
    <row r="345" spans="1:3" x14ac:dyDescent="0.35">
      <c r="A345">
        <v>48</v>
      </c>
      <c r="B345">
        <v>0.32</v>
      </c>
      <c r="C345">
        <v>1</v>
      </c>
    </row>
    <row r="346" spans="1:3" x14ac:dyDescent="0.35">
      <c r="A346">
        <v>48</v>
      </c>
      <c r="B346">
        <v>0.32</v>
      </c>
      <c r="C346">
        <v>1</v>
      </c>
    </row>
    <row r="347" spans="1:3" x14ac:dyDescent="0.35">
      <c r="A347">
        <v>48</v>
      </c>
      <c r="B347">
        <v>0.32</v>
      </c>
      <c r="C347">
        <v>1</v>
      </c>
    </row>
    <row r="348" spans="1:3" x14ac:dyDescent="0.35">
      <c r="A348">
        <v>48</v>
      </c>
      <c r="B348">
        <v>0.32</v>
      </c>
      <c r="C348">
        <v>1</v>
      </c>
    </row>
    <row r="349" spans="1:3" x14ac:dyDescent="0.35">
      <c r="A349">
        <v>48</v>
      </c>
      <c r="B349">
        <v>0.32</v>
      </c>
      <c r="C349">
        <v>1</v>
      </c>
    </row>
    <row r="350" spans="1:3" x14ac:dyDescent="0.35">
      <c r="A350">
        <v>48</v>
      </c>
      <c r="B350">
        <v>0.32</v>
      </c>
      <c r="C350">
        <v>1</v>
      </c>
    </row>
    <row r="351" spans="1:3" x14ac:dyDescent="0.35">
      <c r="A351">
        <v>48</v>
      </c>
      <c r="B351">
        <v>0.32</v>
      </c>
      <c r="C351">
        <v>1</v>
      </c>
    </row>
    <row r="352" spans="1:3" x14ac:dyDescent="0.35">
      <c r="A352">
        <v>48</v>
      </c>
      <c r="B352">
        <v>0.32</v>
      </c>
      <c r="C352">
        <v>2</v>
      </c>
    </row>
    <row r="353" spans="1:3" x14ac:dyDescent="0.35">
      <c r="A353">
        <v>58</v>
      </c>
      <c r="B353">
        <v>0.32</v>
      </c>
      <c r="C353">
        <v>1</v>
      </c>
    </row>
    <row r="354" spans="1:3" x14ac:dyDescent="0.35">
      <c r="A354">
        <v>58</v>
      </c>
      <c r="B354">
        <v>0.32</v>
      </c>
      <c r="C354">
        <v>1</v>
      </c>
    </row>
    <row r="355" spans="1:3" x14ac:dyDescent="0.35">
      <c r="A355">
        <v>58</v>
      </c>
      <c r="B355">
        <v>0.32</v>
      </c>
      <c r="C355">
        <v>1</v>
      </c>
    </row>
    <row r="356" spans="1:3" x14ac:dyDescent="0.35">
      <c r="A356">
        <v>58</v>
      </c>
      <c r="B356">
        <v>0.32</v>
      </c>
      <c r="C356">
        <v>1</v>
      </c>
    </row>
    <row r="357" spans="1:3" x14ac:dyDescent="0.35">
      <c r="A357">
        <v>58</v>
      </c>
      <c r="B357">
        <v>0.32</v>
      </c>
      <c r="C357">
        <v>1</v>
      </c>
    </row>
    <row r="358" spans="1:3" x14ac:dyDescent="0.35">
      <c r="A358">
        <v>58</v>
      </c>
      <c r="B358">
        <v>0.32</v>
      </c>
      <c r="C358">
        <v>1</v>
      </c>
    </row>
    <row r="359" spans="1:3" x14ac:dyDescent="0.35">
      <c r="A359">
        <v>58</v>
      </c>
      <c r="B359">
        <v>0.32</v>
      </c>
      <c r="C359">
        <v>1</v>
      </c>
    </row>
    <row r="360" spans="1:3" x14ac:dyDescent="0.35">
      <c r="A360">
        <v>58</v>
      </c>
      <c r="B360">
        <v>0.32</v>
      </c>
      <c r="C360">
        <v>1</v>
      </c>
    </row>
    <row r="361" spans="1:3" x14ac:dyDescent="0.35">
      <c r="A361">
        <v>58</v>
      </c>
      <c r="B361">
        <v>0.32</v>
      </c>
      <c r="C361">
        <v>1</v>
      </c>
    </row>
    <row r="362" spans="1:3" x14ac:dyDescent="0.35">
      <c r="A362">
        <v>58</v>
      </c>
      <c r="B362">
        <v>0.32</v>
      </c>
      <c r="C362">
        <v>1</v>
      </c>
    </row>
    <row r="363" spans="1:3" x14ac:dyDescent="0.35">
      <c r="A363">
        <v>58</v>
      </c>
      <c r="B363">
        <v>0.32</v>
      </c>
      <c r="C363">
        <v>2</v>
      </c>
    </row>
    <row r="364" spans="1:3" x14ac:dyDescent="0.35">
      <c r="A364">
        <v>66</v>
      </c>
      <c r="B364">
        <v>0.32</v>
      </c>
      <c r="C364">
        <v>1</v>
      </c>
    </row>
    <row r="365" spans="1:3" x14ac:dyDescent="0.35">
      <c r="A365">
        <v>66</v>
      </c>
      <c r="B365">
        <v>0.32</v>
      </c>
      <c r="C365">
        <v>1</v>
      </c>
    </row>
    <row r="366" spans="1:3" x14ac:dyDescent="0.35">
      <c r="A366">
        <v>66</v>
      </c>
      <c r="B366">
        <v>0.32</v>
      </c>
      <c r="C366">
        <v>1</v>
      </c>
    </row>
    <row r="367" spans="1:3" x14ac:dyDescent="0.35">
      <c r="A367">
        <v>66</v>
      </c>
      <c r="B367">
        <v>0.32</v>
      </c>
      <c r="C367">
        <v>1</v>
      </c>
    </row>
    <row r="368" spans="1:3" x14ac:dyDescent="0.35">
      <c r="A368">
        <v>66</v>
      </c>
      <c r="B368">
        <v>0.32</v>
      </c>
      <c r="C368">
        <v>1</v>
      </c>
    </row>
    <row r="369" spans="1:3" x14ac:dyDescent="0.35">
      <c r="A369">
        <v>66</v>
      </c>
      <c r="B369">
        <v>0.32</v>
      </c>
      <c r="C369">
        <v>1</v>
      </c>
    </row>
    <row r="370" spans="1:3" x14ac:dyDescent="0.35">
      <c r="A370">
        <v>66</v>
      </c>
      <c r="B370">
        <v>0.32</v>
      </c>
      <c r="C370">
        <v>1</v>
      </c>
    </row>
    <row r="371" spans="1:3" x14ac:dyDescent="0.35">
      <c r="A371">
        <v>66</v>
      </c>
      <c r="B371">
        <v>0.32</v>
      </c>
      <c r="C371">
        <v>1</v>
      </c>
    </row>
    <row r="372" spans="1:3" x14ac:dyDescent="0.35">
      <c r="A372">
        <v>66</v>
      </c>
      <c r="B372">
        <v>0.32</v>
      </c>
      <c r="C372">
        <v>1</v>
      </c>
    </row>
    <row r="373" spans="1:3" x14ac:dyDescent="0.35">
      <c r="A373">
        <v>66</v>
      </c>
      <c r="B373">
        <v>0.32</v>
      </c>
      <c r="C373">
        <v>1</v>
      </c>
    </row>
    <row r="374" spans="1:3" x14ac:dyDescent="0.35">
      <c r="A374">
        <v>66</v>
      </c>
      <c r="B374">
        <v>0.32</v>
      </c>
      <c r="C374">
        <v>2</v>
      </c>
    </row>
    <row r="375" spans="1:3" x14ac:dyDescent="0.35">
      <c r="A375">
        <v>2</v>
      </c>
      <c r="B375">
        <v>0.48</v>
      </c>
      <c r="C375">
        <v>1</v>
      </c>
    </row>
    <row r="376" spans="1:3" x14ac:dyDescent="0.35">
      <c r="A376">
        <v>2</v>
      </c>
      <c r="B376">
        <v>0.48</v>
      </c>
      <c r="C376">
        <v>1</v>
      </c>
    </row>
    <row r="377" spans="1:3" x14ac:dyDescent="0.35">
      <c r="A377">
        <v>2</v>
      </c>
      <c r="B377">
        <v>0.48</v>
      </c>
      <c r="C377">
        <v>1</v>
      </c>
    </row>
    <row r="378" spans="1:3" x14ac:dyDescent="0.35">
      <c r="A378">
        <v>2</v>
      </c>
      <c r="B378">
        <v>0.48</v>
      </c>
      <c r="C378">
        <v>1</v>
      </c>
    </row>
    <row r="379" spans="1:3" x14ac:dyDescent="0.35">
      <c r="A379">
        <v>2</v>
      </c>
      <c r="B379">
        <v>0.48</v>
      </c>
      <c r="C379">
        <v>1</v>
      </c>
    </row>
    <row r="380" spans="1:3" x14ac:dyDescent="0.35">
      <c r="A380">
        <v>2</v>
      </c>
      <c r="B380">
        <v>0.48</v>
      </c>
      <c r="C380">
        <v>1</v>
      </c>
    </row>
    <row r="381" spans="1:3" x14ac:dyDescent="0.35">
      <c r="A381">
        <v>2</v>
      </c>
      <c r="B381">
        <v>0.48</v>
      </c>
      <c r="C381">
        <v>1</v>
      </c>
    </row>
    <row r="382" spans="1:3" x14ac:dyDescent="0.35">
      <c r="A382">
        <v>2</v>
      </c>
      <c r="B382">
        <v>0.48</v>
      </c>
      <c r="C382">
        <v>1</v>
      </c>
    </row>
    <row r="383" spans="1:3" x14ac:dyDescent="0.35">
      <c r="A383">
        <v>2</v>
      </c>
      <c r="B383">
        <v>0.48</v>
      </c>
      <c r="C383">
        <v>1</v>
      </c>
    </row>
    <row r="384" spans="1:3" x14ac:dyDescent="0.35">
      <c r="A384">
        <v>2</v>
      </c>
      <c r="B384">
        <v>0.48</v>
      </c>
      <c r="C384">
        <v>1</v>
      </c>
    </row>
    <row r="385" spans="1:3" x14ac:dyDescent="0.35">
      <c r="A385">
        <v>2</v>
      </c>
      <c r="B385">
        <v>0.48</v>
      </c>
      <c r="C385">
        <v>1</v>
      </c>
    </row>
    <row r="386" spans="1:3" x14ac:dyDescent="0.35">
      <c r="A386">
        <v>5</v>
      </c>
      <c r="B386">
        <v>0.48</v>
      </c>
      <c r="C386">
        <v>1</v>
      </c>
    </row>
    <row r="387" spans="1:3" x14ac:dyDescent="0.35">
      <c r="A387">
        <v>5</v>
      </c>
      <c r="B387">
        <v>0.48</v>
      </c>
      <c r="C387">
        <v>1</v>
      </c>
    </row>
    <row r="388" spans="1:3" x14ac:dyDescent="0.35">
      <c r="A388">
        <v>5</v>
      </c>
      <c r="B388">
        <v>0.48</v>
      </c>
      <c r="C388">
        <v>1</v>
      </c>
    </row>
    <row r="389" spans="1:3" x14ac:dyDescent="0.35">
      <c r="A389">
        <v>5</v>
      </c>
      <c r="B389">
        <v>0.48</v>
      </c>
      <c r="C389">
        <v>1</v>
      </c>
    </row>
    <row r="390" spans="1:3" x14ac:dyDescent="0.35">
      <c r="A390">
        <v>5</v>
      </c>
      <c r="B390">
        <v>0.48</v>
      </c>
      <c r="C390">
        <v>1</v>
      </c>
    </row>
    <row r="391" spans="1:3" x14ac:dyDescent="0.35">
      <c r="A391">
        <v>5</v>
      </c>
      <c r="B391">
        <v>0.48</v>
      </c>
      <c r="C391">
        <v>1</v>
      </c>
    </row>
    <row r="392" spans="1:3" x14ac:dyDescent="0.35">
      <c r="A392">
        <v>5</v>
      </c>
      <c r="B392">
        <v>0.48</v>
      </c>
      <c r="C392">
        <v>1</v>
      </c>
    </row>
    <row r="393" spans="1:3" x14ac:dyDescent="0.35">
      <c r="A393">
        <v>5</v>
      </c>
      <c r="B393">
        <v>0.48</v>
      </c>
      <c r="C393">
        <v>1</v>
      </c>
    </row>
    <row r="394" spans="1:3" x14ac:dyDescent="0.35">
      <c r="A394">
        <v>5</v>
      </c>
      <c r="B394">
        <v>0.48</v>
      </c>
      <c r="C394">
        <v>1</v>
      </c>
    </row>
    <row r="395" spans="1:3" x14ac:dyDescent="0.35">
      <c r="A395">
        <v>5</v>
      </c>
      <c r="B395">
        <v>0.48</v>
      </c>
      <c r="C395">
        <v>1</v>
      </c>
    </row>
    <row r="396" spans="1:3" x14ac:dyDescent="0.35">
      <c r="A396">
        <v>5</v>
      </c>
      <c r="B396">
        <v>0.48</v>
      </c>
      <c r="C396">
        <v>1</v>
      </c>
    </row>
    <row r="397" spans="1:3" x14ac:dyDescent="0.35">
      <c r="A397">
        <v>9</v>
      </c>
      <c r="B397">
        <v>0.48</v>
      </c>
      <c r="C397">
        <v>1</v>
      </c>
    </row>
    <row r="398" spans="1:3" x14ac:dyDescent="0.35">
      <c r="A398">
        <v>9</v>
      </c>
      <c r="B398">
        <v>0.48</v>
      </c>
      <c r="C398">
        <v>1</v>
      </c>
    </row>
    <row r="399" spans="1:3" x14ac:dyDescent="0.35">
      <c r="A399">
        <v>9</v>
      </c>
      <c r="B399">
        <v>0.48</v>
      </c>
      <c r="C399">
        <v>1</v>
      </c>
    </row>
    <row r="400" spans="1:3" x14ac:dyDescent="0.35">
      <c r="A400">
        <v>9</v>
      </c>
      <c r="B400">
        <v>0.48</v>
      </c>
      <c r="C400">
        <v>1</v>
      </c>
    </row>
    <row r="401" spans="1:3" x14ac:dyDescent="0.35">
      <c r="A401">
        <v>9</v>
      </c>
      <c r="B401">
        <v>0.48</v>
      </c>
      <c r="C401">
        <v>1</v>
      </c>
    </row>
    <row r="402" spans="1:3" x14ac:dyDescent="0.35">
      <c r="A402">
        <v>9</v>
      </c>
      <c r="B402">
        <v>0.48</v>
      </c>
      <c r="C402">
        <v>1</v>
      </c>
    </row>
    <row r="403" spans="1:3" x14ac:dyDescent="0.35">
      <c r="A403">
        <v>9</v>
      </c>
      <c r="B403">
        <v>0.48</v>
      </c>
      <c r="C403">
        <v>1</v>
      </c>
    </row>
    <row r="404" spans="1:3" x14ac:dyDescent="0.35">
      <c r="A404">
        <v>9</v>
      </c>
      <c r="B404">
        <v>0.48</v>
      </c>
      <c r="C404">
        <v>1</v>
      </c>
    </row>
    <row r="405" spans="1:3" x14ac:dyDescent="0.35">
      <c r="A405">
        <v>9</v>
      </c>
      <c r="B405">
        <v>0.48</v>
      </c>
      <c r="C405">
        <v>1</v>
      </c>
    </row>
    <row r="406" spans="1:3" x14ac:dyDescent="0.35">
      <c r="A406">
        <v>9</v>
      </c>
      <c r="B406">
        <v>0.48</v>
      </c>
      <c r="C406">
        <v>1</v>
      </c>
    </row>
    <row r="407" spans="1:3" x14ac:dyDescent="0.35">
      <c r="A407">
        <v>9</v>
      </c>
      <c r="B407">
        <v>0.48</v>
      </c>
      <c r="C407">
        <v>1</v>
      </c>
    </row>
    <row r="408" spans="1:3" x14ac:dyDescent="0.35">
      <c r="A408">
        <v>12</v>
      </c>
      <c r="B408">
        <v>0.48</v>
      </c>
      <c r="C408">
        <v>1</v>
      </c>
    </row>
    <row r="409" spans="1:3" x14ac:dyDescent="0.35">
      <c r="A409">
        <v>12</v>
      </c>
      <c r="B409">
        <v>0.48</v>
      </c>
      <c r="C409">
        <v>1</v>
      </c>
    </row>
    <row r="410" spans="1:3" x14ac:dyDescent="0.35">
      <c r="A410">
        <v>12</v>
      </c>
      <c r="B410">
        <v>0.48</v>
      </c>
      <c r="C410">
        <v>1</v>
      </c>
    </row>
    <row r="411" spans="1:3" x14ac:dyDescent="0.35">
      <c r="A411">
        <v>12</v>
      </c>
      <c r="B411">
        <v>0.48</v>
      </c>
      <c r="C411">
        <v>1</v>
      </c>
    </row>
    <row r="412" spans="1:3" x14ac:dyDescent="0.35">
      <c r="A412">
        <v>12</v>
      </c>
      <c r="B412">
        <v>0.48</v>
      </c>
      <c r="C412">
        <v>1</v>
      </c>
    </row>
    <row r="413" spans="1:3" x14ac:dyDescent="0.35">
      <c r="A413">
        <v>12</v>
      </c>
      <c r="B413">
        <v>0.48</v>
      </c>
      <c r="C413">
        <v>1</v>
      </c>
    </row>
    <row r="414" spans="1:3" x14ac:dyDescent="0.35">
      <c r="A414">
        <v>12</v>
      </c>
      <c r="B414">
        <v>0.48</v>
      </c>
      <c r="C414">
        <v>1</v>
      </c>
    </row>
    <row r="415" spans="1:3" x14ac:dyDescent="0.35">
      <c r="A415">
        <v>12</v>
      </c>
      <c r="B415">
        <v>0.48</v>
      </c>
      <c r="C415">
        <v>1</v>
      </c>
    </row>
    <row r="416" spans="1:3" x14ac:dyDescent="0.35">
      <c r="A416">
        <v>12</v>
      </c>
      <c r="B416">
        <v>0.48</v>
      </c>
      <c r="C416">
        <v>1</v>
      </c>
    </row>
    <row r="417" spans="1:3" x14ac:dyDescent="0.35">
      <c r="A417">
        <v>12</v>
      </c>
      <c r="B417">
        <v>0.48</v>
      </c>
      <c r="C417">
        <v>1</v>
      </c>
    </row>
    <row r="418" spans="1:3" x14ac:dyDescent="0.35">
      <c r="A418">
        <v>12</v>
      </c>
      <c r="B418">
        <v>0.48</v>
      </c>
      <c r="C418">
        <v>1</v>
      </c>
    </row>
    <row r="419" spans="1:3" x14ac:dyDescent="0.35">
      <c r="A419">
        <v>16</v>
      </c>
      <c r="B419">
        <v>0.48</v>
      </c>
      <c r="C419">
        <v>1</v>
      </c>
    </row>
    <row r="420" spans="1:3" x14ac:dyDescent="0.35">
      <c r="A420">
        <v>16</v>
      </c>
      <c r="B420">
        <v>0.48</v>
      </c>
      <c r="C420">
        <v>1</v>
      </c>
    </row>
    <row r="421" spans="1:3" x14ac:dyDescent="0.35">
      <c r="A421">
        <v>16</v>
      </c>
      <c r="B421">
        <v>0.48</v>
      </c>
      <c r="C421">
        <v>1</v>
      </c>
    </row>
    <row r="422" spans="1:3" x14ac:dyDescent="0.35">
      <c r="A422">
        <v>16</v>
      </c>
      <c r="B422">
        <v>0.48</v>
      </c>
      <c r="C422">
        <v>1</v>
      </c>
    </row>
    <row r="423" spans="1:3" x14ac:dyDescent="0.35">
      <c r="A423">
        <v>16</v>
      </c>
      <c r="B423">
        <v>0.48</v>
      </c>
      <c r="C423">
        <v>1</v>
      </c>
    </row>
    <row r="424" spans="1:3" x14ac:dyDescent="0.35">
      <c r="A424">
        <v>16</v>
      </c>
      <c r="B424">
        <v>0.48</v>
      </c>
      <c r="C424">
        <v>1</v>
      </c>
    </row>
    <row r="425" spans="1:3" x14ac:dyDescent="0.35">
      <c r="A425">
        <v>16</v>
      </c>
      <c r="B425">
        <v>0.48</v>
      </c>
      <c r="C425">
        <v>1</v>
      </c>
    </row>
    <row r="426" spans="1:3" x14ac:dyDescent="0.35">
      <c r="A426">
        <v>16</v>
      </c>
      <c r="B426">
        <v>0.48</v>
      </c>
      <c r="C426">
        <v>1</v>
      </c>
    </row>
    <row r="427" spans="1:3" x14ac:dyDescent="0.35">
      <c r="A427">
        <v>16</v>
      </c>
      <c r="B427">
        <v>0.48</v>
      </c>
      <c r="C427">
        <v>1</v>
      </c>
    </row>
    <row r="428" spans="1:3" x14ac:dyDescent="0.35">
      <c r="A428">
        <v>16</v>
      </c>
      <c r="B428">
        <v>0.48</v>
      </c>
      <c r="C428">
        <v>1</v>
      </c>
    </row>
    <row r="429" spans="1:3" x14ac:dyDescent="0.35">
      <c r="A429">
        <v>16</v>
      </c>
      <c r="B429">
        <v>0.48</v>
      </c>
      <c r="C429">
        <v>1</v>
      </c>
    </row>
    <row r="430" spans="1:3" x14ac:dyDescent="0.35">
      <c r="A430">
        <v>22</v>
      </c>
      <c r="B430">
        <v>0.48</v>
      </c>
      <c r="C430">
        <v>1</v>
      </c>
    </row>
    <row r="431" spans="1:3" x14ac:dyDescent="0.35">
      <c r="A431">
        <v>22</v>
      </c>
      <c r="B431">
        <v>0.48</v>
      </c>
      <c r="C431">
        <v>1</v>
      </c>
    </row>
    <row r="432" spans="1:3" x14ac:dyDescent="0.35">
      <c r="A432">
        <v>22</v>
      </c>
      <c r="B432">
        <v>0.48</v>
      </c>
      <c r="C432">
        <v>1</v>
      </c>
    </row>
    <row r="433" spans="1:3" x14ac:dyDescent="0.35">
      <c r="A433">
        <v>22</v>
      </c>
      <c r="B433">
        <v>0.48</v>
      </c>
      <c r="C433">
        <v>1</v>
      </c>
    </row>
    <row r="434" spans="1:3" x14ac:dyDescent="0.35">
      <c r="A434">
        <v>22</v>
      </c>
      <c r="B434">
        <v>0.48</v>
      </c>
      <c r="C434">
        <v>1</v>
      </c>
    </row>
    <row r="435" spans="1:3" x14ac:dyDescent="0.35">
      <c r="A435">
        <v>22</v>
      </c>
      <c r="B435">
        <v>0.48</v>
      </c>
      <c r="C435">
        <v>1</v>
      </c>
    </row>
    <row r="436" spans="1:3" x14ac:dyDescent="0.35">
      <c r="A436">
        <v>22</v>
      </c>
      <c r="B436">
        <v>0.48</v>
      </c>
      <c r="C436">
        <v>1</v>
      </c>
    </row>
    <row r="437" spans="1:3" x14ac:dyDescent="0.35">
      <c r="A437">
        <v>22</v>
      </c>
      <c r="B437">
        <v>0.48</v>
      </c>
      <c r="C437">
        <v>1</v>
      </c>
    </row>
    <row r="438" spans="1:3" x14ac:dyDescent="0.35">
      <c r="A438">
        <v>22</v>
      </c>
      <c r="B438">
        <v>0.48</v>
      </c>
      <c r="C438">
        <v>1</v>
      </c>
    </row>
    <row r="439" spans="1:3" x14ac:dyDescent="0.35">
      <c r="A439">
        <v>22</v>
      </c>
      <c r="B439">
        <v>0.48</v>
      </c>
      <c r="C439">
        <v>1</v>
      </c>
    </row>
    <row r="440" spans="1:3" x14ac:dyDescent="0.35">
      <c r="A440">
        <v>22</v>
      </c>
      <c r="B440">
        <v>0.48</v>
      </c>
      <c r="C440">
        <v>1</v>
      </c>
    </row>
    <row r="441" spans="1:3" x14ac:dyDescent="0.35">
      <c r="A441">
        <v>30</v>
      </c>
      <c r="B441">
        <v>0.48</v>
      </c>
      <c r="C441">
        <v>1</v>
      </c>
    </row>
    <row r="442" spans="1:3" x14ac:dyDescent="0.35">
      <c r="A442">
        <v>30</v>
      </c>
      <c r="B442">
        <v>0.48</v>
      </c>
      <c r="C442">
        <v>1</v>
      </c>
    </row>
    <row r="443" spans="1:3" x14ac:dyDescent="0.35">
      <c r="A443">
        <v>30</v>
      </c>
      <c r="B443">
        <v>0.48</v>
      </c>
      <c r="C443">
        <v>1</v>
      </c>
    </row>
    <row r="444" spans="1:3" x14ac:dyDescent="0.35">
      <c r="A444">
        <v>30</v>
      </c>
      <c r="B444">
        <v>0.48</v>
      </c>
      <c r="C444">
        <v>1</v>
      </c>
    </row>
    <row r="445" spans="1:3" x14ac:dyDescent="0.35">
      <c r="A445">
        <v>30</v>
      </c>
      <c r="B445">
        <v>0.48</v>
      </c>
      <c r="C445">
        <v>1</v>
      </c>
    </row>
    <row r="446" spans="1:3" x14ac:dyDescent="0.35">
      <c r="A446">
        <v>30</v>
      </c>
      <c r="B446">
        <v>0.48</v>
      </c>
      <c r="C446">
        <v>1</v>
      </c>
    </row>
    <row r="447" spans="1:3" x14ac:dyDescent="0.35">
      <c r="A447">
        <v>30</v>
      </c>
      <c r="B447">
        <v>0.48</v>
      </c>
      <c r="C447">
        <v>1</v>
      </c>
    </row>
    <row r="448" spans="1:3" x14ac:dyDescent="0.35">
      <c r="A448">
        <v>30</v>
      </c>
      <c r="B448">
        <v>0.48</v>
      </c>
      <c r="C448">
        <v>1</v>
      </c>
    </row>
    <row r="449" spans="1:3" x14ac:dyDescent="0.35">
      <c r="A449">
        <v>30</v>
      </c>
      <c r="B449">
        <v>0.48</v>
      </c>
      <c r="C449">
        <v>1</v>
      </c>
    </row>
    <row r="450" spans="1:3" x14ac:dyDescent="0.35">
      <c r="A450">
        <v>30</v>
      </c>
      <c r="B450">
        <v>0.48</v>
      </c>
      <c r="C450">
        <v>1</v>
      </c>
    </row>
    <row r="451" spans="1:3" x14ac:dyDescent="0.35">
      <c r="A451">
        <v>30</v>
      </c>
      <c r="B451">
        <v>0.48</v>
      </c>
      <c r="C451">
        <v>2</v>
      </c>
    </row>
    <row r="452" spans="1:3" x14ac:dyDescent="0.35">
      <c r="A452">
        <v>41</v>
      </c>
      <c r="B452">
        <v>0.48</v>
      </c>
      <c r="C452">
        <v>1</v>
      </c>
    </row>
    <row r="453" spans="1:3" x14ac:dyDescent="0.35">
      <c r="A453">
        <v>41</v>
      </c>
      <c r="B453">
        <v>0.48</v>
      </c>
      <c r="C453">
        <v>1</v>
      </c>
    </row>
    <row r="454" spans="1:3" x14ac:dyDescent="0.35">
      <c r="A454">
        <v>41</v>
      </c>
      <c r="B454">
        <v>0.48</v>
      </c>
      <c r="C454">
        <v>1</v>
      </c>
    </row>
    <row r="455" spans="1:3" x14ac:dyDescent="0.35">
      <c r="A455">
        <v>41</v>
      </c>
      <c r="B455">
        <v>0.48</v>
      </c>
      <c r="C455">
        <v>1</v>
      </c>
    </row>
    <row r="456" spans="1:3" x14ac:dyDescent="0.35">
      <c r="A456">
        <v>41</v>
      </c>
      <c r="B456">
        <v>0.48</v>
      </c>
      <c r="C456">
        <v>1</v>
      </c>
    </row>
    <row r="457" spans="1:3" x14ac:dyDescent="0.35">
      <c r="A457">
        <v>41</v>
      </c>
      <c r="B457">
        <v>0.48</v>
      </c>
      <c r="C457">
        <v>1</v>
      </c>
    </row>
    <row r="458" spans="1:3" x14ac:dyDescent="0.35">
      <c r="A458">
        <v>41</v>
      </c>
      <c r="B458">
        <v>0.48</v>
      </c>
      <c r="C458">
        <v>1</v>
      </c>
    </row>
    <row r="459" spans="1:3" x14ac:dyDescent="0.35">
      <c r="A459">
        <v>41</v>
      </c>
      <c r="B459">
        <v>0.48</v>
      </c>
      <c r="C459">
        <v>1</v>
      </c>
    </row>
    <row r="460" spans="1:3" x14ac:dyDescent="0.35">
      <c r="A460">
        <v>41</v>
      </c>
      <c r="B460">
        <v>0.48</v>
      </c>
      <c r="C460">
        <v>1</v>
      </c>
    </row>
    <row r="461" spans="1:3" x14ac:dyDescent="0.35">
      <c r="A461">
        <v>41</v>
      </c>
      <c r="B461">
        <v>0.48</v>
      </c>
      <c r="C461">
        <v>1</v>
      </c>
    </row>
    <row r="462" spans="1:3" x14ac:dyDescent="0.35">
      <c r="A462">
        <v>41</v>
      </c>
      <c r="B462">
        <v>0.48</v>
      </c>
      <c r="C462">
        <v>2</v>
      </c>
    </row>
    <row r="463" spans="1:3" x14ac:dyDescent="0.35">
      <c r="A463">
        <v>48</v>
      </c>
      <c r="B463">
        <v>0.48</v>
      </c>
      <c r="C463">
        <v>1</v>
      </c>
    </row>
    <row r="464" spans="1:3" x14ac:dyDescent="0.35">
      <c r="A464">
        <v>48</v>
      </c>
      <c r="B464">
        <v>0.48</v>
      </c>
      <c r="C464">
        <v>1</v>
      </c>
    </row>
    <row r="465" spans="1:3" x14ac:dyDescent="0.35">
      <c r="A465">
        <v>48</v>
      </c>
      <c r="B465">
        <v>0.48</v>
      </c>
      <c r="C465">
        <v>1</v>
      </c>
    </row>
    <row r="466" spans="1:3" x14ac:dyDescent="0.35">
      <c r="A466">
        <v>48</v>
      </c>
      <c r="B466">
        <v>0.48</v>
      </c>
      <c r="C466">
        <v>1</v>
      </c>
    </row>
    <row r="467" spans="1:3" x14ac:dyDescent="0.35">
      <c r="A467">
        <v>48</v>
      </c>
      <c r="B467">
        <v>0.48</v>
      </c>
      <c r="C467">
        <v>1</v>
      </c>
    </row>
    <row r="468" spans="1:3" x14ac:dyDescent="0.35">
      <c r="A468">
        <v>48</v>
      </c>
      <c r="B468">
        <v>0.48</v>
      </c>
      <c r="C468">
        <v>1</v>
      </c>
    </row>
    <row r="469" spans="1:3" x14ac:dyDescent="0.35">
      <c r="A469">
        <v>48</v>
      </c>
      <c r="B469">
        <v>0.48</v>
      </c>
      <c r="C469">
        <v>1</v>
      </c>
    </row>
    <row r="470" spans="1:3" x14ac:dyDescent="0.35">
      <c r="A470">
        <v>48</v>
      </c>
      <c r="B470">
        <v>0.48</v>
      </c>
      <c r="C470">
        <v>1</v>
      </c>
    </row>
    <row r="471" spans="1:3" x14ac:dyDescent="0.35">
      <c r="A471">
        <v>48</v>
      </c>
      <c r="B471">
        <v>0.48</v>
      </c>
      <c r="C471">
        <v>1</v>
      </c>
    </row>
    <row r="472" spans="1:3" x14ac:dyDescent="0.35">
      <c r="A472">
        <v>48</v>
      </c>
      <c r="B472">
        <v>0.48</v>
      </c>
      <c r="C472">
        <v>1</v>
      </c>
    </row>
    <row r="473" spans="1:3" x14ac:dyDescent="0.35">
      <c r="A473">
        <v>48</v>
      </c>
      <c r="B473">
        <v>0.48</v>
      </c>
      <c r="C473">
        <v>2</v>
      </c>
    </row>
    <row r="474" spans="1:3" x14ac:dyDescent="0.35">
      <c r="A474">
        <v>58</v>
      </c>
      <c r="B474">
        <v>0.48</v>
      </c>
      <c r="C474">
        <v>1</v>
      </c>
    </row>
    <row r="475" spans="1:3" x14ac:dyDescent="0.35">
      <c r="A475">
        <v>58</v>
      </c>
      <c r="B475">
        <v>0.48</v>
      </c>
      <c r="C475">
        <v>1</v>
      </c>
    </row>
    <row r="476" spans="1:3" x14ac:dyDescent="0.35">
      <c r="A476">
        <v>58</v>
      </c>
      <c r="B476">
        <v>0.48</v>
      </c>
      <c r="C476">
        <v>1</v>
      </c>
    </row>
    <row r="477" spans="1:3" x14ac:dyDescent="0.35">
      <c r="A477">
        <v>58</v>
      </c>
      <c r="B477">
        <v>0.48</v>
      </c>
      <c r="C477">
        <v>1</v>
      </c>
    </row>
    <row r="478" spans="1:3" x14ac:dyDescent="0.35">
      <c r="A478">
        <v>58</v>
      </c>
      <c r="B478">
        <v>0.48</v>
      </c>
      <c r="C478">
        <v>1</v>
      </c>
    </row>
    <row r="479" spans="1:3" x14ac:dyDescent="0.35">
      <c r="A479">
        <v>58</v>
      </c>
      <c r="B479">
        <v>0.48</v>
      </c>
      <c r="C479">
        <v>1</v>
      </c>
    </row>
    <row r="480" spans="1:3" x14ac:dyDescent="0.35">
      <c r="A480">
        <v>58</v>
      </c>
      <c r="B480">
        <v>0.48</v>
      </c>
      <c r="C480">
        <v>1</v>
      </c>
    </row>
    <row r="481" spans="1:3" x14ac:dyDescent="0.35">
      <c r="A481">
        <v>58</v>
      </c>
      <c r="B481">
        <v>0.48</v>
      </c>
      <c r="C481">
        <v>1</v>
      </c>
    </row>
    <row r="482" spans="1:3" x14ac:dyDescent="0.35">
      <c r="A482">
        <v>58</v>
      </c>
      <c r="B482">
        <v>0.48</v>
      </c>
      <c r="C482">
        <v>1</v>
      </c>
    </row>
    <row r="483" spans="1:3" x14ac:dyDescent="0.35">
      <c r="A483">
        <v>58</v>
      </c>
      <c r="B483">
        <v>0.48</v>
      </c>
      <c r="C483">
        <v>1</v>
      </c>
    </row>
    <row r="484" spans="1:3" x14ac:dyDescent="0.35">
      <c r="A484">
        <v>58</v>
      </c>
      <c r="B484">
        <v>0.48</v>
      </c>
      <c r="C484">
        <v>2</v>
      </c>
    </row>
    <row r="485" spans="1:3" x14ac:dyDescent="0.35">
      <c r="A485">
        <v>66</v>
      </c>
      <c r="B485">
        <v>0.48</v>
      </c>
      <c r="C485">
        <v>1</v>
      </c>
    </row>
    <row r="486" spans="1:3" x14ac:dyDescent="0.35">
      <c r="A486">
        <v>66</v>
      </c>
      <c r="B486">
        <v>0.48</v>
      </c>
      <c r="C486">
        <v>1</v>
      </c>
    </row>
    <row r="487" spans="1:3" x14ac:dyDescent="0.35">
      <c r="A487">
        <v>66</v>
      </c>
      <c r="B487">
        <v>0.48</v>
      </c>
      <c r="C487">
        <v>1</v>
      </c>
    </row>
    <row r="488" spans="1:3" x14ac:dyDescent="0.35">
      <c r="A488">
        <v>66</v>
      </c>
      <c r="B488">
        <v>0.48</v>
      </c>
      <c r="C488">
        <v>1</v>
      </c>
    </row>
    <row r="489" spans="1:3" x14ac:dyDescent="0.35">
      <c r="A489">
        <v>66</v>
      </c>
      <c r="B489">
        <v>0.48</v>
      </c>
      <c r="C489">
        <v>1</v>
      </c>
    </row>
    <row r="490" spans="1:3" x14ac:dyDescent="0.35">
      <c r="A490">
        <v>66</v>
      </c>
      <c r="B490">
        <v>0.48</v>
      </c>
      <c r="C490">
        <v>1</v>
      </c>
    </row>
    <row r="491" spans="1:3" x14ac:dyDescent="0.35">
      <c r="A491">
        <v>66</v>
      </c>
      <c r="B491">
        <v>0.48</v>
      </c>
      <c r="C491">
        <v>1</v>
      </c>
    </row>
    <row r="492" spans="1:3" x14ac:dyDescent="0.35">
      <c r="A492">
        <v>66</v>
      </c>
      <c r="B492">
        <v>0.48</v>
      </c>
      <c r="C492">
        <v>1</v>
      </c>
    </row>
    <row r="493" spans="1:3" x14ac:dyDescent="0.35">
      <c r="A493">
        <v>66</v>
      </c>
      <c r="B493">
        <v>0.48</v>
      </c>
      <c r="C493">
        <v>1</v>
      </c>
    </row>
    <row r="494" spans="1:3" x14ac:dyDescent="0.35">
      <c r="A494">
        <v>66</v>
      </c>
      <c r="B494">
        <v>0.48</v>
      </c>
      <c r="C494">
        <v>1</v>
      </c>
    </row>
    <row r="495" spans="1:3" x14ac:dyDescent="0.35">
      <c r="A495">
        <v>66</v>
      </c>
      <c r="B495">
        <v>0.48</v>
      </c>
      <c r="C495">
        <v>2</v>
      </c>
    </row>
    <row r="496" spans="1:3" x14ac:dyDescent="0.35">
      <c r="A496">
        <v>2</v>
      </c>
      <c r="B496">
        <v>0.72</v>
      </c>
      <c r="C496">
        <v>1</v>
      </c>
    </row>
    <row r="497" spans="1:3" x14ac:dyDescent="0.35">
      <c r="A497">
        <v>2</v>
      </c>
      <c r="B497">
        <v>0.72</v>
      </c>
      <c r="C497">
        <v>1</v>
      </c>
    </row>
    <row r="498" spans="1:3" x14ac:dyDescent="0.35">
      <c r="A498">
        <v>2</v>
      </c>
      <c r="B498">
        <v>0.72</v>
      </c>
      <c r="C498">
        <v>1</v>
      </c>
    </row>
    <row r="499" spans="1:3" x14ac:dyDescent="0.35">
      <c r="A499">
        <v>2</v>
      </c>
      <c r="B499">
        <v>0.72</v>
      </c>
      <c r="C499">
        <v>1</v>
      </c>
    </row>
    <row r="500" spans="1:3" x14ac:dyDescent="0.35">
      <c r="A500">
        <v>2</v>
      </c>
      <c r="B500">
        <v>0.72</v>
      </c>
      <c r="C500">
        <v>1</v>
      </c>
    </row>
    <row r="501" spans="1:3" x14ac:dyDescent="0.35">
      <c r="A501">
        <v>2</v>
      </c>
      <c r="B501">
        <v>0.72</v>
      </c>
      <c r="C501">
        <v>1</v>
      </c>
    </row>
    <row r="502" spans="1:3" x14ac:dyDescent="0.35">
      <c r="A502">
        <v>2</v>
      </c>
      <c r="B502">
        <v>0.72</v>
      </c>
      <c r="C502">
        <v>1</v>
      </c>
    </row>
    <row r="503" spans="1:3" x14ac:dyDescent="0.35">
      <c r="A503">
        <v>2</v>
      </c>
      <c r="B503">
        <v>0.72</v>
      </c>
      <c r="C503">
        <v>1</v>
      </c>
    </row>
    <row r="504" spans="1:3" x14ac:dyDescent="0.35">
      <c r="A504">
        <v>2</v>
      </c>
      <c r="B504">
        <v>0.72</v>
      </c>
      <c r="C504">
        <v>1</v>
      </c>
    </row>
    <row r="505" spans="1:3" x14ac:dyDescent="0.35">
      <c r="A505">
        <v>5</v>
      </c>
      <c r="B505">
        <v>0.72</v>
      </c>
      <c r="C505">
        <v>1</v>
      </c>
    </row>
    <row r="506" spans="1:3" x14ac:dyDescent="0.35">
      <c r="A506">
        <v>5</v>
      </c>
      <c r="B506">
        <v>0.72</v>
      </c>
      <c r="C506">
        <v>1</v>
      </c>
    </row>
    <row r="507" spans="1:3" x14ac:dyDescent="0.35">
      <c r="A507">
        <v>5</v>
      </c>
      <c r="B507">
        <v>0.72</v>
      </c>
      <c r="C507">
        <v>1</v>
      </c>
    </row>
    <row r="508" spans="1:3" x14ac:dyDescent="0.35">
      <c r="A508">
        <v>5</v>
      </c>
      <c r="B508">
        <v>0.72</v>
      </c>
      <c r="C508">
        <v>1</v>
      </c>
    </row>
    <row r="509" spans="1:3" x14ac:dyDescent="0.35">
      <c r="A509">
        <v>5</v>
      </c>
      <c r="B509">
        <v>0.72</v>
      </c>
      <c r="C509">
        <v>1</v>
      </c>
    </row>
    <row r="510" spans="1:3" x14ac:dyDescent="0.35">
      <c r="A510">
        <v>5</v>
      </c>
      <c r="B510">
        <v>0.72</v>
      </c>
      <c r="C510">
        <v>1</v>
      </c>
    </row>
    <row r="511" spans="1:3" x14ac:dyDescent="0.35">
      <c r="A511">
        <v>5</v>
      </c>
      <c r="B511">
        <v>0.72</v>
      </c>
      <c r="C511">
        <v>1</v>
      </c>
    </row>
    <row r="512" spans="1:3" x14ac:dyDescent="0.35">
      <c r="A512">
        <v>5</v>
      </c>
      <c r="B512">
        <v>0.72</v>
      </c>
      <c r="C512">
        <v>1</v>
      </c>
    </row>
    <row r="513" spans="1:3" x14ac:dyDescent="0.35">
      <c r="A513">
        <v>5</v>
      </c>
      <c r="B513">
        <v>0.72</v>
      </c>
      <c r="C513">
        <v>1</v>
      </c>
    </row>
    <row r="514" spans="1:3" x14ac:dyDescent="0.35">
      <c r="A514">
        <v>9</v>
      </c>
      <c r="B514">
        <v>0.72</v>
      </c>
      <c r="C514">
        <v>1</v>
      </c>
    </row>
    <row r="515" spans="1:3" x14ac:dyDescent="0.35">
      <c r="A515">
        <v>9</v>
      </c>
      <c r="B515">
        <v>0.72</v>
      </c>
      <c r="C515">
        <v>1</v>
      </c>
    </row>
    <row r="516" spans="1:3" x14ac:dyDescent="0.35">
      <c r="A516">
        <v>9</v>
      </c>
      <c r="B516">
        <v>0.72</v>
      </c>
      <c r="C516">
        <v>1</v>
      </c>
    </row>
    <row r="517" spans="1:3" x14ac:dyDescent="0.35">
      <c r="A517">
        <v>9</v>
      </c>
      <c r="B517">
        <v>0.72</v>
      </c>
      <c r="C517">
        <v>1</v>
      </c>
    </row>
    <row r="518" spans="1:3" x14ac:dyDescent="0.35">
      <c r="A518">
        <v>9</v>
      </c>
      <c r="B518">
        <v>0.72</v>
      </c>
      <c r="C518">
        <v>1</v>
      </c>
    </row>
    <row r="519" spans="1:3" x14ac:dyDescent="0.35">
      <c r="A519">
        <v>9</v>
      </c>
      <c r="B519">
        <v>0.72</v>
      </c>
      <c r="C519">
        <v>1</v>
      </c>
    </row>
    <row r="520" spans="1:3" x14ac:dyDescent="0.35">
      <c r="A520">
        <v>9</v>
      </c>
      <c r="B520">
        <v>0.72</v>
      </c>
      <c r="C520">
        <v>1</v>
      </c>
    </row>
    <row r="521" spans="1:3" x14ac:dyDescent="0.35">
      <c r="A521">
        <v>9</v>
      </c>
      <c r="B521">
        <v>0.72</v>
      </c>
      <c r="C521">
        <v>1</v>
      </c>
    </row>
    <row r="522" spans="1:3" x14ac:dyDescent="0.35">
      <c r="A522">
        <v>9</v>
      </c>
      <c r="B522">
        <v>0.72</v>
      </c>
      <c r="C522">
        <v>1</v>
      </c>
    </row>
    <row r="523" spans="1:3" x14ac:dyDescent="0.35">
      <c r="A523">
        <v>12</v>
      </c>
      <c r="B523">
        <v>0.72</v>
      </c>
      <c r="C523">
        <v>1</v>
      </c>
    </row>
    <row r="524" spans="1:3" x14ac:dyDescent="0.35">
      <c r="A524">
        <v>12</v>
      </c>
      <c r="B524">
        <v>0.72</v>
      </c>
      <c r="C524">
        <v>1</v>
      </c>
    </row>
    <row r="525" spans="1:3" x14ac:dyDescent="0.35">
      <c r="A525">
        <v>12</v>
      </c>
      <c r="B525">
        <v>0.72</v>
      </c>
      <c r="C525">
        <v>1</v>
      </c>
    </row>
    <row r="526" spans="1:3" x14ac:dyDescent="0.35">
      <c r="A526">
        <v>12</v>
      </c>
      <c r="B526">
        <v>0.72</v>
      </c>
      <c r="C526">
        <v>1</v>
      </c>
    </row>
    <row r="527" spans="1:3" x14ac:dyDescent="0.35">
      <c r="A527">
        <v>12</v>
      </c>
      <c r="B527">
        <v>0.72</v>
      </c>
      <c r="C527">
        <v>1</v>
      </c>
    </row>
    <row r="528" spans="1:3" x14ac:dyDescent="0.35">
      <c r="A528">
        <v>12</v>
      </c>
      <c r="B528">
        <v>0.72</v>
      </c>
      <c r="C528">
        <v>1</v>
      </c>
    </row>
    <row r="529" spans="1:3" x14ac:dyDescent="0.35">
      <c r="A529">
        <v>12</v>
      </c>
      <c r="B529">
        <v>0.72</v>
      </c>
      <c r="C529">
        <v>1</v>
      </c>
    </row>
    <row r="530" spans="1:3" x14ac:dyDescent="0.35">
      <c r="A530">
        <v>12</v>
      </c>
      <c r="B530">
        <v>0.72</v>
      </c>
      <c r="C530">
        <v>1</v>
      </c>
    </row>
    <row r="531" spans="1:3" x14ac:dyDescent="0.35">
      <c r="A531">
        <v>12</v>
      </c>
      <c r="B531">
        <v>0.72</v>
      </c>
      <c r="C531">
        <v>2</v>
      </c>
    </row>
    <row r="532" spans="1:3" x14ac:dyDescent="0.35">
      <c r="A532">
        <v>16</v>
      </c>
      <c r="B532">
        <v>0.72</v>
      </c>
      <c r="C532">
        <v>1</v>
      </c>
    </row>
    <row r="533" spans="1:3" x14ac:dyDescent="0.35">
      <c r="A533">
        <v>16</v>
      </c>
      <c r="B533">
        <v>0.72</v>
      </c>
      <c r="C533">
        <v>1</v>
      </c>
    </row>
    <row r="534" spans="1:3" x14ac:dyDescent="0.35">
      <c r="A534">
        <v>16</v>
      </c>
      <c r="B534">
        <v>0.72</v>
      </c>
      <c r="C534">
        <v>1</v>
      </c>
    </row>
    <row r="535" spans="1:3" x14ac:dyDescent="0.35">
      <c r="A535">
        <v>16</v>
      </c>
      <c r="B535">
        <v>0.72</v>
      </c>
      <c r="C535">
        <v>1</v>
      </c>
    </row>
    <row r="536" spans="1:3" x14ac:dyDescent="0.35">
      <c r="A536">
        <v>16</v>
      </c>
      <c r="B536">
        <v>0.72</v>
      </c>
      <c r="C536">
        <v>1</v>
      </c>
    </row>
    <row r="537" spans="1:3" x14ac:dyDescent="0.35">
      <c r="A537">
        <v>16</v>
      </c>
      <c r="B537">
        <v>0.72</v>
      </c>
      <c r="C537">
        <v>1</v>
      </c>
    </row>
    <row r="538" spans="1:3" x14ac:dyDescent="0.35">
      <c r="A538">
        <v>16</v>
      </c>
      <c r="B538">
        <v>0.72</v>
      </c>
      <c r="C538">
        <v>1</v>
      </c>
    </row>
    <row r="539" spans="1:3" x14ac:dyDescent="0.35">
      <c r="A539">
        <v>16</v>
      </c>
      <c r="B539">
        <v>0.72</v>
      </c>
      <c r="C539">
        <v>1</v>
      </c>
    </row>
    <row r="540" spans="1:3" x14ac:dyDescent="0.35">
      <c r="A540">
        <v>16</v>
      </c>
      <c r="B540">
        <v>0.72</v>
      </c>
      <c r="C540">
        <v>2</v>
      </c>
    </row>
    <row r="541" spans="1:3" x14ac:dyDescent="0.35">
      <c r="A541">
        <v>22</v>
      </c>
      <c r="B541">
        <v>0.72</v>
      </c>
      <c r="C541">
        <v>1</v>
      </c>
    </row>
    <row r="542" spans="1:3" x14ac:dyDescent="0.35">
      <c r="A542">
        <v>22</v>
      </c>
      <c r="B542">
        <v>0.72</v>
      </c>
      <c r="C542">
        <v>1</v>
      </c>
    </row>
    <row r="543" spans="1:3" x14ac:dyDescent="0.35">
      <c r="A543">
        <v>22</v>
      </c>
      <c r="B543">
        <v>0.72</v>
      </c>
      <c r="C543">
        <v>1</v>
      </c>
    </row>
    <row r="544" spans="1:3" x14ac:dyDescent="0.35">
      <c r="A544">
        <v>22</v>
      </c>
      <c r="B544">
        <v>0.72</v>
      </c>
      <c r="C544">
        <v>1</v>
      </c>
    </row>
    <row r="545" spans="1:3" x14ac:dyDescent="0.35">
      <c r="A545">
        <v>22</v>
      </c>
      <c r="B545">
        <v>0.72</v>
      </c>
      <c r="C545">
        <v>1</v>
      </c>
    </row>
    <row r="546" spans="1:3" x14ac:dyDescent="0.35">
      <c r="A546">
        <v>22</v>
      </c>
      <c r="B546">
        <v>0.72</v>
      </c>
      <c r="C546">
        <v>1</v>
      </c>
    </row>
    <row r="547" spans="1:3" x14ac:dyDescent="0.35">
      <c r="A547">
        <v>22</v>
      </c>
      <c r="B547">
        <v>0.72</v>
      </c>
      <c r="C547">
        <v>1</v>
      </c>
    </row>
    <row r="548" spans="1:3" x14ac:dyDescent="0.35">
      <c r="A548">
        <v>22</v>
      </c>
      <c r="B548">
        <v>0.72</v>
      </c>
      <c r="C548">
        <v>1</v>
      </c>
    </row>
    <row r="549" spans="1:3" x14ac:dyDescent="0.35">
      <c r="A549">
        <v>22</v>
      </c>
      <c r="B549">
        <v>0.72</v>
      </c>
      <c r="C549">
        <v>2</v>
      </c>
    </row>
    <row r="550" spans="1:3" x14ac:dyDescent="0.35">
      <c r="A550">
        <v>30</v>
      </c>
      <c r="B550">
        <v>0.72</v>
      </c>
      <c r="C550">
        <v>1</v>
      </c>
    </row>
    <row r="551" spans="1:3" x14ac:dyDescent="0.35">
      <c r="A551">
        <v>30</v>
      </c>
      <c r="B551">
        <v>0.72</v>
      </c>
      <c r="C551">
        <v>1</v>
      </c>
    </row>
    <row r="552" spans="1:3" x14ac:dyDescent="0.35">
      <c r="A552">
        <v>30</v>
      </c>
      <c r="B552">
        <v>0.72</v>
      </c>
      <c r="C552">
        <v>1</v>
      </c>
    </row>
    <row r="553" spans="1:3" x14ac:dyDescent="0.35">
      <c r="A553">
        <v>30</v>
      </c>
      <c r="B553">
        <v>0.72</v>
      </c>
      <c r="C553">
        <v>1</v>
      </c>
    </row>
    <row r="554" spans="1:3" x14ac:dyDescent="0.35">
      <c r="A554">
        <v>30</v>
      </c>
      <c r="B554">
        <v>0.72</v>
      </c>
      <c r="C554">
        <v>1</v>
      </c>
    </row>
    <row r="555" spans="1:3" x14ac:dyDescent="0.35">
      <c r="A555">
        <v>30</v>
      </c>
      <c r="B555">
        <v>0.72</v>
      </c>
      <c r="C555">
        <v>2</v>
      </c>
    </row>
    <row r="556" spans="1:3" x14ac:dyDescent="0.35">
      <c r="A556">
        <v>30</v>
      </c>
      <c r="B556">
        <v>0.72</v>
      </c>
      <c r="C556">
        <v>2</v>
      </c>
    </row>
    <row r="557" spans="1:3" x14ac:dyDescent="0.35">
      <c r="A557">
        <v>30</v>
      </c>
      <c r="B557">
        <v>0.72</v>
      </c>
      <c r="C557">
        <v>2</v>
      </c>
    </row>
    <row r="558" spans="1:3" x14ac:dyDescent="0.35">
      <c r="A558">
        <v>30</v>
      </c>
      <c r="B558">
        <v>0.72</v>
      </c>
      <c r="C558">
        <v>2</v>
      </c>
    </row>
    <row r="559" spans="1:3" x14ac:dyDescent="0.35">
      <c r="A559">
        <v>41</v>
      </c>
      <c r="B559">
        <v>0.72</v>
      </c>
      <c r="C559">
        <v>1</v>
      </c>
    </row>
    <row r="560" spans="1:3" x14ac:dyDescent="0.35">
      <c r="A560">
        <v>41</v>
      </c>
      <c r="B560">
        <v>0.72</v>
      </c>
      <c r="C560">
        <v>1</v>
      </c>
    </row>
    <row r="561" spans="1:3" x14ac:dyDescent="0.35">
      <c r="A561">
        <v>41</v>
      </c>
      <c r="B561">
        <v>0.72</v>
      </c>
      <c r="C561">
        <v>1</v>
      </c>
    </row>
    <row r="562" spans="1:3" x14ac:dyDescent="0.35">
      <c r="A562">
        <v>41</v>
      </c>
      <c r="B562">
        <v>0.72</v>
      </c>
      <c r="C562">
        <v>1</v>
      </c>
    </row>
    <row r="563" spans="1:3" x14ac:dyDescent="0.35">
      <c r="A563">
        <v>41</v>
      </c>
      <c r="B563">
        <v>0.72</v>
      </c>
      <c r="C563">
        <v>1</v>
      </c>
    </row>
    <row r="564" spans="1:3" x14ac:dyDescent="0.35">
      <c r="A564">
        <v>41</v>
      </c>
      <c r="B564">
        <v>0.72</v>
      </c>
      <c r="C564">
        <v>2</v>
      </c>
    </row>
    <row r="565" spans="1:3" x14ac:dyDescent="0.35">
      <c r="A565">
        <v>41</v>
      </c>
      <c r="B565">
        <v>0.72</v>
      </c>
      <c r="C565">
        <v>2</v>
      </c>
    </row>
    <row r="566" spans="1:3" x14ac:dyDescent="0.35">
      <c r="A566">
        <v>41</v>
      </c>
      <c r="B566">
        <v>0.72</v>
      </c>
      <c r="C566">
        <v>2</v>
      </c>
    </row>
    <row r="567" spans="1:3" x14ac:dyDescent="0.35">
      <c r="A567">
        <v>41</v>
      </c>
      <c r="B567">
        <v>0.72</v>
      </c>
      <c r="C567">
        <v>2</v>
      </c>
    </row>
    <row r="568" spans="1:3" x14ac:dyDescent="0.35">
      <c r="A568">
        <v>48</v>
      </c>
      <c r="B568">
        <v>0.72</v>
      </c>
      <c r="C568">
        <v>1</v>
      </c>
    </row>
    <row r="569" spans="1:3" x14ac:dyDescent="0.35">
      <c r="A569">
        <v>48</v>
      </c>
      <c r="B569">
        <v>0.72</v>
      </c>
      <c r="C569">
        <v>1</v>
      </c>
    </row>
    <row r="570" spans="1:3" x14ac:dyDescent="0.35">
      <c r="A570">
        <v>48</v>
      </c>
      <c r="B570">
        <v>0.72</v>
      </c>
      <c r="C570">
        <v>1</v>
      </c>
    </row>
    <row r="571" spans="1:3" x14ac:dyDescent="0.35">
      <c r="A571">
        <v>48</v>
      </c>
      <c r="B571">
        <v>0.72</v>
      </c>
      <c r="C571">
        <v>2</v>
      </c>
    </row>
    <row r="572" spans="1:3" x14ac:dyDescent="0.35">
      <c r="A572">
        <v>48</v>
      </c>
      <c r="B572">
        <v>0.72</v>
      </c>
      <c r="C572">
        <v>2</v>
      </c>
    </row>
    <row r="573" spans="1:3" x14ac:dyDescent="0.35">
      <c r="A573">
        <v>48</v>
      </c>
      <c r="B573">
        <v>0.72</v>
      </c>
      <c r="C573">
        <v>2</v>
      </c>
    </row>
    <row r="574" spans="1:3" x14ac:dyDescent="0.35">
      <c r="A574">
        <v>48</v>
      </c>
      <c r="B574">
        <v>0.72</v>
      </c>
      <c r="C574">
        <v>2</v>
      </c>
    </row>
    <row r="575" spans="1:3" x14ac:dyDescent="0.35">
      <c r="A575">
        <v>48</v>
      </c>
      <c r="B575">
        <v>0.72</v>
      </c>
      <c r="C575">
        <v>1</v>
      </c>
    </row>
    <row r="576" spans="1:3" x14ac:dyDescent="0.35">
      <c r="A576">
        <v>48</v>
      </c>
      <c r="B576">
        <v>0.72</v>
      </c>
      <c r="C576">
        <v>1</v>
      </c>
    </row>
    <row r="577" spans="1:3" x14ac:dyDescent="0.35">
      <c r="A577">
        <v>58</v>
      </c>
      <c r="B577">
        <v>0.72</v>
      </c>
      <c r="C577">
        <v>1</v>
      </c>
    </row>
    <row r="578" spans="1:3" x14ac:dyDescent="0.35">
      <c r="A578">
        <v>58</v>
      </c>
      <c r="B578">
        <v>0.72</v>
      </c>
      <c r="C578">
        <v>1</v>
      </c>
    </row>
    <row r="579" spans="1:3" x14ac:dyDescent="0.35">
      <c r="A579">
        <v>58</v>
      </c>
      <c r="B579">
        <v>0.72</v>
      </c>
      <c r="C579">
        <v>2</v>
      </c>
    </row>
    <row r="580" spans="1:3" x14ac:dyDescent="0.35">
      <c r="A580">
        <v>58</v>
      </c>
      <c r="B580">
        <v>0.72</v>
      </c>
      <c r="C580">
        <v>2</v>
      </c>
    </row>
    <row r="581" spans="1:3" x14ac:dyDescent="0.35">
      <c r="A581">
        <v>58</v>
      </c>
      <c r="B581">
        <v>0.72</v>
      </c>
      <c r="C581">
        <v>2</v>
      </c>
    </row>
    <row r="582" spans="1:3" x14ac:dyDescent="0.35">
      <c r="A582">
        <v>58</v>
      </c>
      <c r="B582">
        <v>0.72</v>
      </c>
      <c r="C582">
        <v>2</v>
      </c>
    </row>
    <row r="583" spans="1:3" x14ac:dyDescent="0.35">
      <c r="A583">
        <v>58</v>
      </c>
      <c r="B583">
        <v>0.72</v>
      </c>
      <c r="C583">
        <v>1</v>
      </c>
    </row>
    <row r="584" spans="1:3" x14ac:dyDescent="0.35">
      <c r="A584">
        <v>58</v>
      </c>
      <c r="B584">
        <v>0.72</v>
      </c>
      <c r="C584">
        <v>1</v>
      </c>
    </row>
    <row r="585" spans="1:3" x14ac:dyDescent="0.35">
      <c r="A585">
        <v>58</v>
      </c>
      <c r="B585">
        <v>0.72</v>
      </c>
      <c r="C585">
        <v>1</v>
      </c>
    </row>
    <row r="586" spans="1:3" x14ac:dyDescent="0.35">
      <c r="A586">
        <v>66</v>
      </c>
      <c r="B586">
        <v>0.72</v>
      </c>
      <c r="C586">
        <v>1</v>
      </c>
    </row>
    <row r="587" spans="1:3" x14ac:dyDescent="0.35">
      <c r="A587">
        <v>66</v>
      </c>
      <c r="B587">
        <v>0.72</v>
      </c>
      <c r="C587">
        <v>1</v>
      </c>
    </row>
    <row r="588" spans="1:3" x14ac:dyDescent="0.35">
      <c r="A588">
        <v>66</v>
      </c>
      <c r="B588">
        <v>0.72</v>
      </c>
      <c r="C588">
        <v>1</v>
      </c>
    </row>
    <row r="589" spans="1:3" x14ac:dyDescent="0.35">
      <c r="A589">
        <v>66</v>
      </c>
      <c r="B589">
        <v>0.72</v>
      </c>
      <c r="C589">
        <v>2</v>
      </c>
    </row>
    <row r="590" spans="1:3" x14ac:dyDescent="0.35">
      <c r="A590">
        <v>66</v>
      </c>
      <c r="B590">
        <v>0.72</v>
      </c>
      <c r="C590">
        <v>2</v>
      </c>
    </row>
    <row r="591" spans="1:3" x14ac:dyDescent="0.35">
      <c r="A591">
        <v>66</v>
      </c>
      <c r="B591">
        <v>0.72</v>
      </c>
      <c r="C591">
        <v>2</v>
      </c>
    </row>
    <row r="592" spans="1:3" x14ac:dyDescent="0.35">
      <c r="A592">
        <v>66</v>
      </c>
      <c r="B592">
        <v>0.72</v>
      </c>
      <c r="C592">
        <v>2</v>
      </c>
    </row>
    <row r="593" spans="1:3" x14ac:dyDescent="0.35">
      <c r="A593">
        <v>66</v>
      </c>
      <c r="B593">
        <v>0.72</v>
      </c>
      <c r="C593">
        <v>1</v>
      </c>
    </row>
    <row r="594" spans="1:3" x14ac:dyDescent="0.35">
      <c r="A594">
        <v>66</v>
      </c>
      <c r="B594">
        <v>0.72</v>
      </c>
      <c r="C594">
        <v>1</v>
      </c>
    </row>
    <row r="595" spans="1:3" x14ac:dyDescent="0.35">
      <c r="A595">
        <v>2</v>
      </c>
      <c r="B595">
        <v>1.08</v>
      </c>
      <c r="C595">
        <v>1</v>
      </c>
    </row>
    <row r="596" spans="1:3" x14ac:dyDescent="0.35">
      <c r="A596">
        <v>2</v>
      </c>
      <c r="B596">
        <v>1.08</v>
      </c>
      <c r="C596">
        <v>1</v>
      </c>
    </row>
    <row r="597" spans="1:3" x14ac:dyDescent="0.35">
      <c r="A597">
        <v>2</v>
      </c>
      <c r="B597">
        <v>1.08</v>
      </c>
      <c r="C597">
        <v>1</v>
      </c>
    </row>
    <row r="598" spans="1:3" x14ac:dyDescent="0.35">
      <c r="A598">
        <v>2</v>
      </c>
      <c r="B598">
        <v>1.08</v>
      </c>
      <c r="C598">
        <v>1</v>
      </c>
    </row>
    <row r="599" spans="1:3" x14ac:dyDescent="0.35">
      <c r="A599">
        <v>2</v>
      </c>
      <c r="B599">
        <v>1.08</v>
      </c>
      <c r="C599">
        <v>1</v>
      </c>
    </row>
    <row r="600" spans="1:3" x14ac:dyDescent="0.35">
      <c r="A600">
        <v>2</v>
      </c>
      <c r="B600">
        <v>1.08</v>
      </c>
      <c r="C600">
        <v>1</v>
      </c>
    </row>
    <row r="601" spans="1:3" x14ac:dyDescent="0.35">
      <c r="A601">
        <v>2</v>
      </c>
      <c r="B601">
        <v>1.08</v>
      </c>
      <c r="C601">
        <v>1</v>
      </c>
    </row>
    <row r="602" spans="1:3" x14ac:dyDescent="0.35">
      <c r="A602">
        <v>2</v>
      </c>
      <c r="B602">
        <v>1.08</v>
      </c>
      <c r="C602">
        <v>1</v>
      </c>
    </row>
    <row r="603" spans="1:3" x14ac:dyDescent="0.35">
      <c r="A603">
        <v>5</v>
      </c>
      <c r="B603">
        <v>1.08</v>
      </c>
      <c r="C603">
        <v>1</v>
      </c>
    </row>
    <row r="604" spans="1:3" x14ac:dyDescent="0.35">
      <c r="A604">
        <v>5</v>
      </c>
      <c r="B604">
        <v>1.08</v>
      </c>
      <c r="C604">
        <v>1</v>
      </c>
    </row>
    <row r="605" spans="1:3" x14ac:dyDescent="0.35">
      <c r="A605">
        <v>5</v>
      </c>
      <c r="B605">
        <v>1.08</v>
      </c>
      <c r="C605">
        <v>1</v>
      </c>
    </row>
    <row r="606" spans="1:3" x14ac:dyDescent="0.35">
      <c r="A606">
        <v>5</v>
      </c>
      <c r="B606">
        <v>1.08</v>
      </c>
      <c r="C606">
        <v>1</v>
      </c>
    </row>
    <row r="607" spans="1:3" x14ac:dyDescent="0.35">
      <c r="A607">
        <v>5</v>
      </c>
      <c r="B607">
        <v>1.08</v>
      </c>
      <c r="C607">
        <v>1</v>
      </c>
    </row>
    <row r="608" spans="1:3" x14ac:dyDescent="0.35">
      <c r="A608">
        <v>5</v>
      </c>
      <c r="B608">
        <v>1.08</v>
      </c>
      <c r="C608">
        <v>1</v>
      </c>
    </row>
    <row r="609" spans="1:3" x14ac:dyDescent="0.35">
      <c r="A609">
        <v>5</v>
      </c>
      <c r="B609">
        <v>1.08</v>
      </c>
      <c r="C609">
        <v>1</v>
      </c>
    </row>
    <row r="610" spans="1:3" x14ac:dyDescent="0.35">
      <c r="A610">
        <v>5</v>
      </c>
      <c r="B610">
        <v>1.08</v>
      </c>
      <c r="C610">
        <v>1</v>
      </c>
    </row>
    <row r="611" spans="1:3" x14ac:dyDescent="0.35">
      <c r="A611">
        <v>9</v>
      </c>
      <c r="B611">
        <v>1.08</v>
      </c>
      <c r="C611">
        <v>1</v>
      </c>
    </row>
    <row r="612" spans="1:3" x14ac:dyDescent="0.35">
      <c r="A612">
        <v>9</v>
      </c>
      <c r="B612">
        <v>1.08</v>
      </c>
      <c r="C612">
        <v>1</v>
      </c>
    </row>
    <row r="613" spans="1:3" x14ac:dyDescent="0.35">
      <c r="A613">
        <v>9</v>
      </c>
      <c r="B613">
        <v>1.08</v>
      </c>
      <c r="C613">
        <v>1</v>
      </c>
    </row>
    <row r="614" spans="1:3" x14ac:dyDescent="0.35">
      <c r="A614">
        <v>9</v>
      </c>
      <c r="B614">
        <v>1.08</v>
      </c>
      <c r="C614">
        <v>1</v>
      </c>
    </row>
    <row r="615" spans="1:3" x14ac:dyDescent="0.35">
      <c r="A615">
        <v>9</v>
      </c>
      <c r="B615">
        <v>1.08</v>
      </c>
      <c r="C615">
        <v>1</v>
      </c>
    </row>
    <row r="616" spans="1:3" x14ac:dyDescent="0.35">
      <c r="A616">
        <v>9</v>
      </c>
      <c r="B616">
        <v>1.08</v>
      </c>
      <c r="C616">
        <v>1</v>
      </c>
    </row>
    <row r="617" spans="1:3" x14ac:dyDescent="0.35">
      <c r="A617">
        <v>9</v>
      </c>
      <c r="B617">
        <v>1.08</v>
      </c>
      <c r="C617">
        <v>1</v>
      </c>
    </row>
    <row r="618" spans="1:3" x14ac:dyDescent="0.35">
      <c r="A618">
        <v>9</v>
      </c>
      <c r="B618">
        <v>1.08</v>
      </c>
      <c r="C618">
        <v>1</v>
      </c>
    </row>
    <row r="619" spans="1:3" x14ac:dyDescent="0.35">
      <c r="A619">
        <v>12</v>
      </c>
      <c r="B619">
        <v>1.08</v>
      </c>
      <c r="C619">
        <v>1</v>
      </c>
    </row>
    <row r="620" spans="1:3" x14ac:dyDescent="0.35">
      <c r="A620">
        <v>12</v>
      </c>
      <c r="B620">
        <v>1.08</v>
      </c>
      <c r="C620">
        <v>1</v>
      </c>
    </row>
    <row r="621" spans="1:3" x14ac:dyDescent="0.35">
      <c r="A621">
        <v>12</v>
      </c>
      <c r="B621">
        <v>1.08</v>
      </c>
      <c r="C621">
        <v>1</v>
      </c>
    </row>
    <row r="622" spans="1:3" x14ac:dyDescent="0.35">
      <c r="A622">
        <v>12</v>
      </c>
      <c r="B622">
        <v>1.08</v>
      </c>
      <c r="C622">
        <v>1</v>
      </c>
    </row>
    <row r="623" spans="1:3" x14ac:dyDescent="0.35">
      <c r="A623">
        <v>12</v>
      </c>
      <c r="B623">
        <v>1.08</v>
      </c>
      <c r="C623">
        <v>1</v>
      </c>
    </row>
    <row r="624" spans="1:3" x14ac:dyDescent="0.35">
      <c r="A624">
        <v>12</v>
      </c>
      <c r="B624">
        <v>1.08</v>
      </c>
      <c r="C624">
        <v>1</v>
      </c>
    </row>
    <row r="625" spans="1:3" x14ac:dyDescent="0.35">
      <c r="A625">
        <v>12</v>
      </c>
      <c r="B625">
        <v>1.08</v>
      </c>
      <c r="C625">
        <v>1</v>
      </c>
    </row>
    <row r="626" spans="1:3" x14ac:dyDescent="0.35">
      <c r="A626">
        <v>12</v>
      </c>
      <c r="B626">
        <v>1.08</v>
      </c>
      <c r="C626">
        <v>1</v>
      </c>
    </row>
    <row r="627" spans="1:3" x14ac:dyDescent="0.35">
      <c r="A627">
        <v>16</v>
      </c>
      <c r="B627">
        <v>1.08</v>
      </c>
      <c r="C627">
        <v>1</v>
      </c>
    </row>
    <row r="628" spans="1:3" x14ac:dyDescent="0.35">
      <c r="A628">
        <v>16</v>
      </c>
      <c r="B628">
        <v>1.08</v>
      </c>
      <c r="C628">
        <v>1</v>
      </c>
    </row>
    <row r="629" spans="1:3" x14ac:dyDescent="0.35">
      <c r="A629">
        <v>16</v>
      </c>
      <c r="B629">
        <v>1.08</v>
      </c>
      <c r="C629">
        <v>1</v>
      </c>
    </row>
    <row r="630" spans="1:3" x14ac:dyDescent="0.35">
      <c r="A630">
        <v>16</v>
      </c>
      <c r="B630">
        <v>1.08</v>
      </c>
      <c r="C630">
        <v>1</v>
      </c>
    </row>
    <row r="631" spans="1:3" x14ac:dyDescent="0.35">
      <c r="A631">
        <v>16</v>
      </c>
      <c r="B631">
        <v>1.08</v>
      </c>
      <c r="C631">
        <v>1</v>
      </c>
    </row>
    <row r="632" spans="1:3" x14ac:dyDescent="0.35">
      <c r="A632">
        <v>16</v>
      </c>
      <c r="B632">
        <v>1.08</v>
      </c>
      <c r="C632">
        <v>1</v>
      </c>
    </row>
    <row r="633" spans="1:3" x14ac:dyDescent="0.35">
      <c r="A633">
        <v>16</v>
      </c>
      <c r="B633">
        <v>1.08</v>
      </c>
      <c r="C633">
        <v>1</v>
      </c>
    </row>
    <row r="634" spans="1:3" x14ac:dyDescent="0.35">
      <c r="A634">
        <v>16</v>
      </c>
      <c r="B634">
        <v>1.08</v>
      </c>
      <c r="C634">
        <v>1</v>
      </c>
    </row>
    <row r="635" spans="1:3" x14ac:dyDescent="0.35">
      <c r="A635">
        <v>22</v>
      </c>
      <c r="B635">
        <v>1.08</v>
      </c>
      <c r="C635">
        <v>1</v>
      </c>
    </row>
    <row r="636" spans="1:3" x14ac:dyDescent="0.35">
      <c r="A636">
        <v>22</v>
      </c>
      <c r="B636">
        <v>1.08</v>
      </c>
      <c r="C636">
        <v>1</v>
      </c>
    </row>
    <row r="637" spans="1:3" x14ac:dyDescent="0.35">
      <c r="A637">
        <v>22</v>
      </c>
      <c r="B637">
        <v>1.08</v>
      </c>
      <c r="C637">
        <v>1</v>
      </c>
    </row>
    <row r="638" spans="1:3" x14ac:dyDescent="0.35">
      <c r="A638">
        <v>22</v>
      </c>
      <c r="B638">
        <v>1.08</v>
      </c>
      <c r="C638">
        <v>1</v>
      </c>
    </row>
    <row r="639" spans="1:3" x14ac:dyDescent="0.35">
      <c r="A639">
        <v>22</v>
      </c>
      <c r="B639">
        <v>1.08</v>
      </c>
      <c r="C639">
        <v>1</v>
      </c>
    </row>
    <row r="640" spans="1:3" x14ac:dyDescent="0.35">
      <c r="A640">
        <v>22</v>
      </c>
      <c r="B640">
        <v>1.08</v>
      </c>
      <c r="C640">
        <v>1</v>
      </c>
    </row>
    <row r="641" spans="1:3" x14ac:dyDescent="0.35">
      <c r="A641">
        <v>22</v>
      </c>
      <c r="B641">
        <v>1.08</v>
      </c>
      <c r="C641">
        <v>2</v>
      </c>
    </row>
    <row r="642" spans="1:3" x14ac:dyDescent="0.35">
      <c r="A642">
        <v>22</v>
      </c>
      <c r="B642">
        <v>1.08</v>
      </c>
      <c r="C642">
        <v>2</v>
      </c>
    </row>
    <row r="643" spans="1:3" x14ac:dyDescent="0.35">
      <c r="A643">
        <v>30</v>
      </c>
      <c r="B643">
        <v>1.08</v>
      </c>
      <c r="C643">
        <v>1</v>
      </c>
    </row>
    <row r="644" spans="1:3" x14ac:dyDescent="0.35">
      <c r="A644">
        <v>30</v>
      </c>
      <c r="B644">
        <v>1.08</v>
      </c>
      <c r="C644">
        <v>1</v>
      </c>
    </row>
    <row r="645" spans="1:3" x14ac:dyDescent="0.35">
      <c r="A645">
        <v>30</v>
      </c>
      <c r="B645">
        <v>1.08</v>
      </c>
      <c r="C645">
        <v>1</v>
      </c>
    </row>
    <row r="646" spans="1:3" x14ac:dyDescent="0.35">
      <c r="A646">
        <v>30</v>
      </c>
      <c r="B646">
        <v>1.08</v>
      </c>
      <c r="C646">
        <v>1</v>
      </c>
    </row>
    <row r="647" spans="1:3" x14ac:dyDescent="0.35">
      <c r="A647">
        <v>30</v>
      </c>
      <c r="B647">
        <v>1.08</v>
      </c>
      <c r="C647">
        <v>2</v>
      </c>
    </row>
    <row r="648" spans="1:3" x14ac:dyDescent="0.35">
      <c r="A648">
        <v>30</v>
      </c>
      <c r="B648">
        <v>1.08</v>
      </c>
      <c r="C648">
        <v>2</v>
      </c>
    </row>
    <row r="649" spans="1:3" x14ac:dyDescent="0.35">
      <c r="A649">
        <v>30</v>
      </c>
      <c r="B649">
        <v>1.08</v>
      </c>
      <c r="C649">
        <v>2</v>
      </c>
    </row>
    <row r="650" spans="1:3" x14ac:dyDescent="0.35">
      <c r="A650">
        <v>30</v>
      </c>
      <c r="B650">
        <v>1.08</v>
      </c>
      <c r="C650">
        <v>2</v>
      </c>
    </row>
    <row r="651" spans="1:3" x14ac:dyDescent="0.35">
      <c r="A651">
        <v>41</v>
      </c>
      <c r="B651">
        <v>1.08</v>
      </c>
      <c r="C651">
        <v>2</v>
      </c>
    </row>
    <row r="652" spans="1:3" x14ac:dyDescent="0.35">
      <c r="A652">
        <v>41</v>
      </c>
      <c r="B652">
        <v>1.08</v>
      </c>
      <c r="C652">
        <v>2</v>
      </c>
    </row>
    <row r="653" spans="1:3" x14ac:dyDescent="0.35">
      <c r="A653">
        <v>41</v>
      </c>
      <c r="B653">
        <v>1.08</v>
      </c>
      <c r="C653">
        <v>2</v>
      </c>
    </row>
    <row r="654" spans="1:3" x14ac:dyDescent="0.35">
      <c r="A654">
        <v>41</v>
      </c>
      <c r="B654">
        <v>1.08</v>
      </c>
      <c r="C654">
        <v>2</v>
      </c>
    </row>
    <row r="655" spans="1:3" x14ac:dyDescent="0.35">
      <c r="A655">
        <v>41</v>
      </c>
      <c r="B655">
        <v>1.08</v>
      </c>
      <c r="C655">
        <v>2</v>
      </c>
    </row>
    <row r="656" spans="1:3" x14ac:dyDescent="0.35">
      <c r="A656">
        <v>41</v>
      </c>
      <c r="B656">
        <v>1.08</v>
      </c>
      <c r="C656">
        <v>2</v>
      </c>
    </row>
    <row r="657" spans="1:3" x14ac:dyDescent="0.35">
      <c r="A657">
        <v>41</v>
      </c>
      <c r="B657">
        <v>1.08</v>
      </c>
      <c r="C657">
        <v>2</v>
      </c>
    </row>
    <row r="658" spans="1:3" x14ac:dyDescent="0.35">
      <c r="A658">
        <v>41</v>
      </c>
      <c r="B658">
        <v>1.08</v>
      </c>
      <c r="C658">
        <v>2</v>
      </c>
    </row>
    <row r="659" spans="1:3" x14ac:dyDescent="0.35">
      <c r="A659">
        <v>48</v>
      </c>
      <c r="B659">
        <v>1.08</v>
      </c>
      <c r="C659">
        <v>2</v>
      </c>
    </row>
    <row r="660" spans="1:3" x14ac:dyDescent="0.35">
      <c r="A660">
        <v>48</v>
      </c>
      <c r="B660">
        <v>1.08</v>
      </c>
      <c r="C660">
        <v>2</v>
      </c>
    </row>
    <row r="661" spans="1:3" x14ac:dyDescent="0.35">
      <c r="A661">
        <v>48</v>
      </c>
      <c r="B661">
        <v>1.08</v>
      </c>
      <c r="C661">
        <v>2</v>
      </c>
    </row>
    <row r="662" spans="1:3" x14ac:dyDescent="0.35">
      <c r="A662">
        <v>48</v>
      </c>
      <c r="B662">
        <v>1.08</v>
      </c>
      <c r="C662">
        <v>2</v>
      </c>
    </row>
    <row r="663" spans="1:3" x14ac:dyDescent="0.35">
      <c r="A663">
        <v>48</v>
      </c>
      <c r="B663">
        <v>1.08</v>
      </c>
      <c r="C663">
        <v>2</v>
      </c>
    </row>
    <row r="664" spans="1:3" x14ac:dyDescent="0.35">
      <c r="A664">
        <v>48</v>
      </c>
      <c r="B664">
        <v>1.08</v>
      </c>
      <c r="C664">
        <v>2</v>
      </c>
    </row>
    <row r="665" spans="1:3" x14ac:dyDescent="0.35">
      <c r="A665">
        <v>48</v>
      </c>
      <c r="B665">
        <v>1.08</v>
      </c>
      <c r="C665">
        <v>2</v>
      </c>
    </row>
    <row r="666" spans="1:3" x14ac:dyDescent="0.35">
      <c r="A666">
        <v>48</v>
      </c>
      <c r="B666">
        <v>1.08</v>
      </c>
      <c r="C666">
        <v>2</v>
      </c>
    </row>
    <row r="667" spans="1:3" x14ac:dyDescent="0.35">
      <c r="A667">
        <v>58</v>
      </c>
      <c r="B667">
        <v>1.08</v>
      </c>
      <c r="C667">
        <v>2</v>
      </c>
    </row>
    <row r="668" spans="1:3" x14ac:dyDescent="0.35">
      <c r="A668">
        <v>58</v>
      </c>
      <c r="B668">
        <v>1.08</v>
      </c>
      <c r="C668">
        <v>2</v>
      </c>
    </row>
    <row r="669" spans="1:3" x14ac:dyDescent="0.35">
      <c r="A669">
        <v>58</v>
      </c>
      <c r="B669">
        <v>1.08</v>
      </c>
      <c r="C669">
        <v>2</v>
      </c>
    </row>
    <row r="670" spans="1:3" x14ac:dyDescent="0.35">
      <c r="A670">
        <v>58</v>
      </c>
      <c r="B670">
        <v>1.08</v>
      </c>
      <c r="C670">
        <v>2</v>
      </c>
    </row>
    <row r="671" spans="1:3" x14ac:dyDescent="0.35">
      <c r="A671">
        <v>58</v>
      </c>
      <c r="B671">
        <v>1.08</v>
      </c>
      <c r="C671">
        <v>2</v>
      </c>
    </row>
    <row r="672" spans="1:3" x14ac:dyDescent="0.35">
      <c r="A672">
        <v>58</v>
      </c>
      <c r="B672">
        <v>1.08</v>
      </c>
      <c r="C672">
        <v>2</v>
      </c>
    </row>
    <row r="673" spans="1:3" x14ac:dyDescent="0.35">
      <c r="A673">
        <v>58</v>
      </c>
      <c r="B673">
        <v>1.08</v>
      </c>
      <c r="C673">
        <v>2</v>
      </c>
    </row>
    <row r="674" spans="1:3" x14ac:dyDescent="0.35">
      <c r="A674">
        <v>58</v>
      </c>
      <c r="B674">
        <v>1.08</v>
      </c>
      <c r="C674">
        <v>2</v>
      </c>
    </row>
    <row r="675" spans="1:3" x14ac:dyDescent="0.35">
      <c r="A675">
        <v>66</v>
      </c>
      <c r="B675">
        <v>1.08</v>
      </c>
      <c r="C675">
        <v>2</v>
      </c>
    </row>
    <row r="676" spans="1:3" x14ac:dyDescent="0.35">
      <c r="A676">
        <v>66</v>
      </c>
      <c r="B676">
        <v>1.08</v>
      </c>
      <c r="C676">
        <v>2</v>
      </c>
    </row>
    <row r="677" spans="1:3" x14ac:dyDescent="0.35">
      <c r="A677">
        <v>66</v>
      </c>
      <c r="B677">
        <v>1.08</v>
      </c>
      <c r="C677">
        <v>2</v>
      </c>
    </row>
    <row r="678" spans="1:3" x14ac:dyDescent="0.35">
      <c r="A678">
        <v>66</v>
      </c>
      <c r="B678">
        <v>1.08</v>
      </c>
      <c r="C678">
        <v>2</v>
      </c>
    </row>
    <row r="679" spans="1:3" x14ac:dyDescent="0.35">
      <c r="A679">
        <v>66</v>
      </c>
      <c r="B679">
        <v>1.08</v>
      </c>
      <c r="C679">
        <v>2</v>
      </c>
    </row>
    <row r="680" spans="1:3" x14ac:dyDescent="0.35">
      <c r="A680">
        <v>66</v>
      </c>
      <c r="B680">
        <v>1.08</v>
      </c>
      <c r="C680">
        <v>2</v>
      </c>
    </row>
    <row r="681" spans="1:3" x14ac:dyDescent="0.35">
      <c r="A681">
        <v>66</v>
      </c>
      <c r="B681">
        <v>1.08</v>
      </c>
      <c r="C681">
        <v>2</v>
      </c>
    </row>
    <row r="682" spans="1:3" x14ac:dyDescent="0.35">
      <c r="A682">
        <v>66</v>
      </c>
      <c r="B682">
        <v>1.08</v>
      </c>
      <c r="C682">
        <v>2</v>
      </c>
    </row>
    <row r="683" spans="1:3" x14ac:dyDescent="0.35">
      <c r="A683">
        <v>2</v>
      </c>
      <c r="B683">
        <v>1.6</v>
      </c>
      <c r="C683">
        <v>1</v>
      </c>
    </row>
    <row r="684" spans="1:3" x14ac:dyDescent="0.35">
      <c r="A684">
        <v>2</v>
      </c>
      <c r="B684">
        <v>1.6</v>
      </c>
      <c r="C684">
        <v>1</v>
      </c>
    </row>
    <row r="685" spans="1:3" x14ac:dyDescent="0.35">
      <c r="A685">
        <v>2</v>
      </c>
      <c r="B685">
        <v>1.6</v>
      </c>
      <c r="C685">
        <v>1</v>
      </c>
    </row>
    <row r="686" spans="1:3" x14ac:dyDescent="0.35">
      <c r="A686">
        <v>2</v>
      </c>
      <c r="B686">
        <v>1.6</v>
      </c>
      <c r="C686">
        <v>1</v>
      </c>
    </row>
    <row r="687" spans="1:3" x14ac:dyDescent="0.35">
      <c r="A687">
        <v>2</v>
      </c>
      <c r="B687">
        <v>1.6</v>
      </c>
      <c r="C687">
        <v>1</v>
      </c>
    </row>
    <row r="688" spans="1:3" x14ac:dyDescent="0.35">
      <c r="A688">
        <v>2</v>
      </c>
      <c r="B688">
        <v>1.6</v>
      </c>
      <c r="C688">
        <v>1</v>
      </c>
    </row>
    <row r="689" spans="1:3" x14ac:dyDescent="0.35">
      <c r="A689">
        <v>2</v>
      </c>
      <c r="B689">
        <v>1.6</v>
      </c>
      <c r="C689">
        <v>1</v>
      </c>
    </row>
    <row r="690" spans="1:3" x14ac:dyDescent="0.35">
      <c r="A690">
        <v>2</v>
      </c>
      <c r="B690">
        <v>1.6</v>
      </c>
      <c r="C690">
        <v>1</v>
      </c>
    </row>
    <row r="691" spans="1:3" x14ac:dyDescent="0.35">
      <c r="A691">
        <v>2</v>
      </c>
      <c r="B691">
        <v>1.6</v>
      </c>
      <c r="C691">
        <v>1</v>
      </c>
    </row>
    <row r="692" spans="1:3" x14ac:dyDescent="0.35">
      <c r="A692">
        <v>2</v>
      </c>
      <c r="B692">
        <v>1.6</v>
      </c>
      <c r="C692">
        <v>1</v>
      </c>
    </row>
    <row r="693" spans="1:3" x14ac:dyDescent="0.35">
      <c r="A693">
        <v>2</v>
      </c>
      <c r="B693">
        <v>1.6</v>
      </c>
      <c r="C693">
        <v>1</v>
      </c>
    </row>
    <row r="694" spans="1:3" x14ac:dyDescent="0.35">
      <c r="A694">
        <v>5</v>
      </c>
      <c r="B694">
        <v>1.6</v>
      </c>
      <c r="C694">
        <v>1</v>
      </c>
    </row>
    <row r="695" spans="1:3" x14ac:dyDescent="0.35">
      <c r="A695">
        <v>5</v>
      </c>
      <c r="B695">
        <v>1.6</v>
      </c>
      <c r="C695">
        <v>1</v>
      </c>
    </row>
    <row r="696" spans="1:3" x14ac:dyDescent="0.35">
      <c r="A696">
        <v>5</v>
      </c>
      <c r="B696">
        <v>1.6</v>
      </c>
      <c r="C696">
        <v>1</v>
      </c>
    </row>
    <row r="697" spans="1:3" x14ac:dyDescent="0.35">
      <c r="A697">
        <v>5</v>
      </c>
      <c r="B697">
        <v>1.6</v>
      </c>
      <c r="C697">
        <v>1</v>
      </c>
    </row>
    <row r="698" spans="1:3" x14ac:dyDescent="0.35">
      <c r="A698">
        <v>5</v>
      </c>
      <c r="B698">
        <v>1.6</v>
      </c>
      <c r="C698">
        <v>1</v>
      </c>
    </row>
    <row r="699" spans="1:3" x14ac:dyDescent="0.35">
      <c r="A699">
        <v>5</v>
      </c>
      <c r="B699">
        <v>1.6</v>
      </c>
      <c r="C699">
        <v>1</v>
      </c>
    </row>
    <row r="700" spans="1:3" x14ac:dyDescent="0.35">
      <c r="A700">
        <v>5</v>
      </c>
      <c r="B700">
        <v>1.6</v>
      </c>
      <c r="C700">
        <v>1</v>
      </c>
    </row>
    <row r="701" spans="1:3" x14ac:dyDescent="0.35">
      <c r="A701">
        <v>5</v>
      </c>
      <c r="B701">
        <v>1.6</v>
      </c>
      <c r="C701">
        <v>1</v>
      </c>
    </row>
    <row r="702" spans="1:3" x14ac:dyDescent="0.35">
      <c r="A702">
        <v>5</v>
      </c>
      <c r="B702">
        <v>1.6</v>
      </c>
      <c r="C702">
        <v>1</v>
      </c>
    </row>
    <row r="703" spans="1:3" x14ac:dyDescent="0.35">
      <c r="A703">
        <v>5</v>
      </c>
      <c r="B703">
        <v>1.6</v>
      </c>
      <c r="C703">
        <v>1</v>
      </c>
    </row>
    <row r="704" spans="1:3" x14ac:dyDescent="0.35">
      <c r="A704">
        <v>5</v>
      </c>
      <c r="B704">
        <v>1.6</v>
      </c>
      <c r="C704">
        <v>1</v>
      </c>
    </row>
    <row r="705" spans="1:3" x14ac:dyDescent="0.35">
      <c r="A705">
        <v>9</v>
      </c>
      <c r="B705">
        <v>1.6</v>
      </c>
      <c r="C705">
        <v>1</v>
      </c>
    </row>
    <row r="706" spans="1:3" x14ac:dyDescent="0.35">
      <c r="A706">
        <v>9</v>
      </c>
      <c r="B706">
        <v>1.6</v>
      </c>
      <c r="C706">
        <v>1</v>
      </c>
    </row>
    <row r="707" spans="1:3" x14ac:dyDescent="0.35">
      <c r="A707">
        <v>9</v>
      </c>
      <c r="B707">
        <v>1.6</v>
      </c>
      <c r="C707">
        <v>1</v>
      </c>
    </row>
    <row r="708" spans="1:3" x14ac:dyDescent="0.35">
      <c r="A708">
        <v>9</v>
      </c>
      <c r="B708">
        <v>1.6</v>
      </c>
      <c r="C708">
        <v>1</v>
      </c>
    </row>
    <row r="709" spans="1:3" x14ac:dyDescent="0.35">
      <c r="A709">
        <v>9</v>
      </c>
      <c r="B709">
        <v>1.6</v>
      </c>
      <c r="C709">
        <v>1</v>
      </c>
    </row>
    <row r="710" spans="1:3" x14ac:dyDescent="0.35">
      <c r="A710">
        <v>9</v>
      </c>
      <c r="B710">
        <v>1.6</v>
      </c>
      <c r="C710">
        <v>1</v>
      </c>
    </row>
    <row r="711" spans="1:3" x14ac:dyDescent="0.35">
      <c r="A711">
        <v>9</v>
      </c>
      <c r="B711">
        <v>1.6</v>
      </c>
      <c r="C711">
        <v>1</v>
      </c>
    </row>
    <row r="712" spans="1:3" x14ac:dyDescent="0.35">
      <c r="A712">
        <v>9</v>
      </c>
      <c r="B712">
        <v>1.6</v>
      </c>
      <c r="C712">
        <v>1</v>
      </c>
    </row>
    <row r="713" spans="1:3" x14ac:dyDescent="0.35">
      <c r="A713">
        <v>9</v>
      </c>
      <c r="B713">
        <v>1.6</v>
      </c>
      <c r="C713">
        <v>1</v>
      </c>
    </row>
    <row r="714" spans="1:3" x14ac:dyDescent="0.35">
      <c r="A714">
        <v>9</v>
      </c>
      <c r="B714">
        <v>1.6</v>
      </c>
      <c r="C714">
        <v>1</v>
      </c>
    </row>
    <row r="715" spans="1:3" x14ac:dyDescent="0.35">
      <c r="A715">
        <v>9</v>
      </c>
      <c r="B715">
        <v>1.6</v>
      </c>
      <c r="C715">
        <v>1</v>
      </c>
    </row>
    <row r="716" spans="1:3" x14ac:dyDescent="0.35">
      <c r="A716">
        <v>12</v>
      </c>
      <c r="B716">
        <v>1.6</v>
      </c>
      <c r="C716">
        <v>1</v>
      </c>
    </row>
    <row r="717" spans="1:3" x14ac:dyDescent="0.35">
      <c r="A717">
        <v>12</v>
      </c>
      <c r="B717">
        <v>1.6</v>
      </c>
      <c r="C717">
        <v>1</v>
      </c>
    </row>
    <row r="718" spans="1:3" x14ac:dyDescent="0.35">
      <c r="A718">
        <v>12</v>
      </c>
      <c r="B718">
        <v>1.6</v>
      </c>
      <c r="C718">
        <v>1</v>
      </c>
    </row>
    <row r="719" spans="1:3" x14ac:dyDescent="0.35">
      <c r="A719">
        <v>12</v>
      </c>
      <c r="B719">
        <v>1.6</v>
      </c>
      <c r="C719">
        <v>1</v>
      </c>
    </row>
    <row r="720" spans="1:3" x14ac:dyDescent="0.35">
      <c r="A720">
        <v>12</v>
      </c>
      <c r="B720">
        <v>1.6</v>
      </c>
      <c r="C720">
        <v>1</v>
      </c>
    </row>
    <row r="721" spans="1:3" x14ac:dyDescent="0.35">
      <c r="A721">
        <v>12</v>
      </c>
      <c r="B721">
        <v>1.6</v>
      </c>
      <c r="C721">
        <v>1</v>
      </c>
    </row>
    <row r="722" spans="1:3" x14ac:dyDescent="0.35">
      <c r="A722">
        <v>12</v>
      </c>
      <c r="B722">
        <v>1.6</v>
      </c>
      <c r="C722">
        <v>1</v>
      </c>
    </row>
    <row r="723" spans="1:3" x14ac:dyDescent="0.35">
      <c r="A723">
        <v>12</v>
      </c>
      <c r="B723">
        <v>1.6</v>
      </c>
      <c r="C723">
        <v>1</v>
      </c>
    </row>
    <row r="724" spans="1:3" x14ac:dyDescent="0.35">
      <c r="A724">
        <v>12</v>
      </c>
      <c r="B724">
        <v>1.6</v>
      </c>
      <c r="C724">
        <v>1</v>
      </c>
    </row>
    <row r="725" spans="1:3" x14ac:dyDescent="0.35">
      <c r="A725">
        <v>12</v>
      </c>
      <c r="B725">
        <v>1.6</v>
      </c>
      <c r="C725">
        <v>1</v>
      </c>
    </row>
    <row r="726" spans="1:3" x14ac:dyDescent="0.35">
      <c r="A726">
        <v>12</v>
      </c>
      <c r="B726">
        <v>1.6</v>
      </c>
      <c r="C726">
        <v>1</v>
      </c>
    </row>
    <row r="727" spans="1:3" x14ac:dyDescent="0.35">
      <c r="A727">
        <v>16</v>
      </c>
      <c r="B727">
        <v>1.6</v>
      </c>
      <c r="C727">
        <v>1</v>
      </c>
    </row>
    <row r="728" spans="1:3" x14ac:dyDescent="0.35">
      <c r="A728">
        <v>16</v>
      </c>
      <c r="B728">
        <v>1.6</v>
      </c>
      <c r="C728">
        <v>1</v>
      </c>
    </row>
    <row r="729" spans="1:3" x14ac:dyDescent="0.35">
      <c r="A729">
        <v>16</v>
      </c>
      <c r="B729">
        <v>1.6</v>
      </c>
      <c r="C729">
        <v>1</v>
      </c>
    </row>
    <row r="730" spans="1:3" x14ac:dyDescent="0.35">
      <c r="A730">
        <v>16</v>
      </c>
      <c r="B730">
        <v>1.6</v>
      </c>
      <c r="C730">
        <v>1</v>
      </c>
    </row>
    <row r="731" spans="1:3" x14ac:dyDescent="0.35">
      <c r="A731">
        <v>16</v>
      </c>
      <c r="B731">
        <v>1.6</v>
      </c>
      <c r="C731">
        <v>1</v>
      </c>
    </row>
    <row r="732" spans="1:3" x14ac:dyDescent="0.35">
      <c r="A732">
        <v>16</v>
      </c>
      <c r="B732">
        <v>1.6</v>
      </c>
      <c r="C732">
        <v>1</v>
      </c>
    </row>
    <row r="733" spans="1:3" x14ac:dyDescent="0.35">
      <c r="A733">
        <v>16</v>
      </c>
      <c r="B733">
        <v>1.6</v>
      </c>
      <c r="C733">
        <v>1</v>
      </c>
    </row>
    <row r="734" spans="1:3" x14ac:dyDescent="0.35">
      <c r="A734">
        <v>16</v>
      </c>
      <c r="B734">
        <v>1.6</v>
      </c>
      <c r="C734">
        <v>1</v>
      </c>
    </row>
    <row r="735" spans="1:3" x14ac:dyDescent="0.35">
      <c r="A735">
        <v>16</v>
      </c>
      <c r="B735">
        <v>1.6</v>
      </c>
      <c r="C735">
        <v>1</v>
      </c>
    </row>
    <row r="736" spans="1:3" x14ac:dyDescent="0.35">
      <c r="A736">
        <v>16</v>
      </c>
      <c r="B736">
        <v>1.6</v>
      </c>
      <c r="C736">
        <v>1</v>
      </c>
    </row>
    <row r="737" spans="1:3" x14ac:dyDescent="0.35">
      <c r="A737">
        <v>16</v>
      </c>
      <c r="B737">
        <v>1.6</v>
      </c>
      <c r="C737">
        <v>2</v>
      </c>
    </row>
    <row r="738" spans="1:3" x14ac:dyDescent="0.35">
      <c r="A738">
        <v>22</v>
      </c>
      <c r="B738">
        <v>1.6</v>
      </c>
      <c r="C738">
        <v>2</v>
      </c>
    </row>
    <row r="739" spans="1:3" x14ac:dyDescent="0.35">
      <c r="A739">
        <v>22</v>
      </c>
      <c r="B739">
        <v>1.6</v>
      </c>
      <c r="C739">
        <v>2</v>
      </c>
    </row>
    <row r="740" spans="1:3" x14ac:dyDescent="0.35">
      <c r="A740">
        <v>22</v>
      </c>
      <c r="B740">
        <v>1.6</v>
      </c>
      <c r="C740">
        <v>2</v>
      </c>
    </row>
    <row r="741" spans="1:3" x14ac:dyDescent="0.35">
      <c r="A741">
        <v>22</v>
      </c>
      <c r="B741">
        <v>1.6</v>
      </c>
      <c r="C741">
        <v>2</v>
      </c>
    </row>
    <row r="742" spans="1:3" x14ac:dyDescent="0.35">
      <c r="A742">
        <v>22</v>
      </c>
      <c r="B742">
        <v>1.6</v>
      </c>
      <c r="C742">
        <v>2</v>
      </c>
    </row>
    <row r="743" spans="1:3" x14ac:dyDescent="0.35">
      <c r="A743">
        <v>22</v>
      </c>
      <c r="B743">
        <v>1.6</v>
      </c>
      <c r="C743">
        <v>1</v>
      </c>
    </row>
    <row r="744" spans="1:3" x14ac:dyDescent="0.35">
      <c r="A744">
        <v>22</v>
      </c>
      <c r="B744">
        <v>1.6</v>
      </c>
      <c r="C744">
        <v>1</v>
      </c>
    </row>
    <row r="745" spans="1:3" x14ac:dyDescent="0.35">
      <c r="A745">
        <v>22</v>
      </c>
      <c r="B745">
        <v>1.6</v>
      </c>
      <c r="C745">
        <v>1</v>
      </c>
    </row>
    <row r="746" spans="1:3" x14ac:dyDescent="0.35">
      <c r="A746">
        <v>22</v>
      </c>
      <c r="B746">
        <v>1.6</v>
      </c>
      <c r="C746">
        <v>1</v>
      </c>
    </row>
    <row r="747" spans="1:3" x14ac:dyDescent="0.35">
      <c r="A747">
        <v>22</v>
      </c>
      <c r="B747">
        <v>1.6</v>
      </c>
      <c r="C747">
        <v>1</v>
      </c>
    </row>
    <row r="748" spans="1:3" x14ac:dyDescent="0.35">
      <c r="A748">
        <v>22</v>
      </c>
      <c r="B748">
        <v>1.6</v>
      </c>
      <c r="C748">
        <v>1</v>
      </c>
    </row>
    <row r="749" spans="1:3" x14ac:dyDescent="0.35">
      <c r="A749">
        <v>30</v>
      </c>
      <c r="B749">
        <v>1.6</v>
      </c>
      <c r="C749">
        <v>1</v>
      </c>
    </row>
    <row r="750" spans="1:3" x14ac:dyDescent="0.35">
      <c r="A750">
        <v>30</v>
      </c>
      <c r="B750">
        <v>1.6</v>
      </c>
      <c r="C750">
        <v>1</v>
      </c>
    </row>
    <row r="751" spans="1:3" x14ac:dyDescent="0.35">
      <c r="A751">
        <v>30</v>
      </c>
      <c r="B751">
        <v>1.6</v>
      </c>
      <c r="C751">
        <v>2</v>
      </c>
    </row>
    <row r="752" spans="1:3" x14ac:dyDescent="0.35">
      <c r="A752">
        <v>30</v>
      </c>
      <c r="B752">
        <v>1.6</v>
      </c>
      <c r="C752">
        <v>2</v>
      </c>
    </row>
    <row r="753" spans="1:3" x14ac:dyDescent="0.35">
      <c r="A753">
        <v>30</v>
      </c>
      <c r="B753">
        <v>1.6</v>
      </c>
      <c r="C753">
        <v>2</v>
      </c>
    </row>
    <row r="754" spans="1:3" x14ac:dyDescent="0.35">
      <c r="A754">
        <v>30</v>
      </c>
      <c r="B754">
        <v>1.6</v>
      </c>
      <c r="C754">
        <v>2</v>
      </c>
    </row>
    <row r="755" spans="1:3" x14ac:dyDescent="0.35">
      <c r="A755">
        <v>30</v>
      </c>
      <c r="B755">
        <v>1.6</v>
      </c>
      <c r="C755">
        <v>2</v>
      </c>
    </row>
    <row r="756" spans="1:3" x14ac:dyDescent="0.35">
      <c r="A756">
        <v>30</v>
      </c>
      <c r="B756">
        <v>1.6</v>
      </c>
      <c r="C756">
        <v>2</v>
      </c>
    </row>
    <row r="757" spans="1:3" x14ac:dyDescent="0.35">
      <c r="A757">
        <v>30</v>
      </c>
      <c r="B757">
        <v>1.6</v>
      </c>
      <c r="C757">
        <v>2</v>
      </c>
    </row>
    <row r="758" spans="1:3" x14ac:dyDescent="0.35">
      <c r="A758">
        <v>30</v>
      </c>
      <c r="B758">
        <v>1.6</v>
      </c>
      <c r="C758">
        <v>2</v>
      </c>
    </row>
    <row r="759" spans="1:3" x14ac:dyDescent="0.35">
      <c r="A759">
        <v>30</v>
      </c>
      <c r="B759">
        <v>1.6</v>
      </c>
      <c r="C759">
        <v>2</v>
      </c>
    </row>
    <row r="760" spans="1:3" x14ac:dyDescent="0.35">
      <c r="A760">
        <v>41</v>
      </c>
      <c r="B760">
        <v>1.6</v>
      </c>
      <c r="C760">
        <v>1</v>
      </c>
    </row>
    <row r="761" spans="1:3" x14ac:dyDescent="0.35">
      <c r="A761">
        <v>41</v>
      </c>
      <c r="B761">
        <v>1.6</v>
      </c>
      <c r="C761">
        <v>2</v>
      </c>
    </row>
    <row r="762" spans="1:3" x14ac:dyDescent="0.35">
      <c r="A762">
        <v>41</v>
      </c>
      <c r="B762">
        <v>1.6</v>
      </c>
      <c r="C762">
        <v>2</v>
      </c>
    </row>
    <row r="763" spans="1:3" x14ac:dyDescent="0.35">
      <c r="A763">
        <v>41</v>
      </c>
      <c r="B763">
        <v>1.6</v>
      </c>
      <c r="C763">
        <v>2</v>
      </c>
    </row>
    <row r="764" spans="1:3" x14ac:dyDescent="0.35">
      <c r="A764">
        <v>41</v>
      </c>
      <c r="B764">
        <v>1.6</v>
      </c>
      <c r="C764">
        <v>2</v>
      </c>
    </row>
    <row r="765" spans="1:3" x14ac:dyDescent="0.35">
      <c r="A765">
        <v>41</v>
      </c>
      <c r="B765">
        <v>1.6</v>
      </c>
      <c r="C765">
        <v>2</v>
      </c>
    </row>
    <row r="766" spans="1:3" x14ac:dyDescent="0.35">
      <c r="A766">
        <v>41</v>
      </c>
      <c r="B766">
        <v>1.6</v>
      </c>
      <c r="C766">
        <v>2</v>
      </c>
    </row>
    <row r="767" spans="1:3" x14ac:dyDescent="0.35">
      <c r="A767">
        <v>41</v>
      </c>
      <c r="B767">
        <v>1.6</v>
      </c>
      <c r="C767">
        <v>2</v>
      </c>
    </row>
    <row r="768" spans="1:3" x14ac:dyDescent="0.35">
      <c r="A768">
        <v>41</v>
      </c>
      <c r="B768">
        <v>1.6</v>
      </c>
      <c r="C768">
        <v>2</v>
      </c>
    </row>
    <row r="769" spans="1:3" x14ac:dyDescent="0.35">
      <c r="A769">
        <v>41</v>
      </c>
      <c r="B769">
        <v>1.6</v>
      </c>
      <c r="C769">
        <v>2</v>
      </c>
    </row>
    <row r="770" spans="1:3" x14ac:dyDescent="0.35">
      <c r="A770">
        <v>41</v>
      </c>
      <c r="B770">
        <v>1.6</v>
      </c>
      <c r="C770">
        <v>2</v>
      </c>
    </row>
    <row r="771" spans="1:3" x14ac:dyDescent="0.35">
      <c r="A771">
        <v>48</v>
      </c>
      <c r="B771">
        <v>1.6</v>
      </c>
      <c r="C771">
        <v>1</v>
      </c>
    </row>
    <row r="772" spans="1:3" x14ac:dyDescent="0.35">
      <c r="A772">
        <v>48</v>
      </c>
      <c r="B772">
        <v>1.6</v>
      </c>
      <c r="C772">
        <v>2</v>
      </c>
    </row>
    <row r="773" spans="1:3" x14ac:dyDescent="0.35">
      <c r="A773">
        <v>48</v>
      </c>
      <c r="B773">
        <v>1.6</v>
      </c>
      <c r="C773">
        <v>2</v>
      </c>
    </row>
    <row r="774" spans="1:3" x14ac:dyDescent="0.35">
      <c r="A774">
        <v>48</v>
      </c>
      <c r="B774">
        <v>1.6</v>
      </c>
      <c r="C774">
        <v>2</v>
      </c>
    </row>
    <row r="775" spans="1:3" x14ac:dyDescent="0.35">
      <c r="A775">
        <v>48</v>
      </c>
      <c r="B775">
        <v>1.6</v>
      </c>
      <c r="C775">
        <v>2</v>
      </c>
    </row>
    <row r="776" spans="1:3" x14ac:dyDescent="0.35">
      <c r="A776">
        <v>48</v>
      </c>
      <c r="B776">
        <v>1.6</v>
      </c>
      <c r="C776">
        <v>2</v>
      </c>
    </row>
    <row r="777" spans="1:3" x14ac:dyDescent="0.35">
      <c r="A777">
        <v>48</v>
      </c>
      <c r="B777">
        <v>1.6</v>
      </c>
      <c r="C777">
        <v>2</v>
      </c>
    </row>
    <row r="778" spans="1:3" x14ac:dyDescent="0.35">
      <c r="A778">
        <v>48</v>
      </c>
      <c r="B778">
        <v>1.6</v>
      </c>
      <c r="C778">
        <v>2</v>
      </c>
    </row>
    <row r="779" spans="1:3" x14ac:dyDescent="0.35">
      <c r="A779">
        <v>48</v>
      </c>
      <c r="B779">
        <v>1.6</v>
      </c>
      <c r="C779">
        <v>2</v>
      </c>
    </row>
    <row r="780" spans="1:3" x14ac:dyDescent="0.35">
      <c r="A780">
        <v>48</v>
      </c>
      <c r="B780">
        <v>1.6</v>
      </c>
      <c r="C780">
        <v>2</v>
      </c>
    </row>
    <row r="781" spans="1:3" x14ac:dyDescent="0.35">
      <c r="A781">
        <v>48</v>
      </c>
      <c r="B781">
        <v>1.6</v>
      </c>
      <c r="C781">
        <v>2</v>
      </c>
    </row>
    <row r="782" spans="1:3" x14ac:dyDescent="0.35">
      <c r="A782">
        <v>58</v>
      </c>
      <c r="B782">
        <v>1.6</v>
      </c>
      <c r="C782">
        <v>1</v>
      </c>
    </row>
    <row r="783" spans="1:3" x14ac:dyDescent="0.35">
      <c r="A783">
        <v>58</v>
      </c>
      <c r="B783">
        <v>1.6</v>
      </c>
      <c r="C783">
        <v>2</v>
      </c>
    </row>
    <row r="784" spans="1:3" x14ac:dyDescent="0.35">
      <c r="A784">
        <v>58</v>
      </c>
      <c r="B784">
        <v>1.6</v>
      </c>
      <c r="C784">
        <v>2</v>
      </c>
    </row>
    <row r="785" spans="1:3" x14ac:dyDescent="0.35">
      <c r="A785">
        <v>58</v>
      </c>
      <c r="B785">
        <v>1.6</v>
      </c>
      <c r="C785">
        <v>2</v>
      </c>
    </row>
    <row r="786" spans="1:3" x14ac:dyDescent="0.35">
      <c r="A786">
        <v>58</v>
      </c>
      <c r="B786">
        <v>1.6</v>
      </c>
      <c r="C786">
        <v>2</v>
      </c>
    </row>
    <row r="787" spans="1:3" x14ac:dyDescent="0.35">
      <c r="A787">
        <v>58</v>
      </c>
      <c r="B787">
        <v>1.6</v>
      </c>
      <c r="C787">
        <v>2</v>
      </c>
    </row>
    <row r="788" spans="1:3" x14ac:dyDescent="0.35">
      <c r="A788">
        <v>58</v>
      </c>
      <c r="B788">
        <v>1.6</v>
      </c>
      <c r="C788">
        <v>2</v>
      </c>
    </row>
    <row r="789" spans="1:3" x14ac:dyDescent="0.35">
      <c r="A789">
        <v>58</v>
      </c>
      <c r="B789">
        <v>1.6</v>
      </c>
      <c r="C789">
        <v>2</v>
      </c>
    </row>
    <row r="790" spans="1:3" x14ac:dyDescent="0.35">
      <c r="A790">
        <v>58</v>
      </c>
      <c r="B790">
        <v>1.6</v>
      </c>
      <c r="C790">
        <v>2</v>
      </c>
    </row>
    <row r="791" spans="1:3" x14ac:dyDescent="0.35">
      <c r="A791">
        <v>58</v>
      </c>
      <c r="B791">
        <v>1.6</v>
      </c>
      <c r="C791">
        <v>2</v>
      </c>
    </row>
    <row r="792" spans="1:3" x14ac:dyDescent="0.35">
      <c r="A792">
        <v>58</v>
      </c>
      <c r="B792">
        <v>1.6</v>
      </c>
      <c r="C792">
        <v>2</v>
      </c>
    </row>
    <row r="793" spans="1:3" x14ac:dyDescent="0.35">
      <c r="A793">
        <v>66</v>
      </c>
      <c r="B793">
        <v>1.6</v>
      </c>
      <c r="C793">
        <v>1</v>
      </c>
    </row>
    <row r="794" spans="1:3" x14ac:dyDescent="0.35">
      <c r="A794">
        <v>66</v>
      </c>
      <c r="B794">
        <v>1.6</v>
      </c>
      <c r="C794">
        <v>2</v>
      </c>
    </row>
    <row r="795" spans="1:3" x14ac:dyDescent="0.35">
      <c r="A795">
        <v>66</v>
      </c>
      <c r="B795">
        <v>1.6</v>
      </c>
      <c r="C795">
        <v>2</v>
      </c>
    </row>
    <row r="796" spans="1:3" x14ac:dyDescent="0.35">
      <c r="A796">
        <v>66</v>
      </c>
      <c r="B796">
        <v>1.6</v>
      </c>
      <c r="C796">
        <v>2</v>
      </c>
    </row>
    <row r="797" spans="1:3" x14ac:dyDescent="0.35">
      <c r="A797">
        <v>66</v>
      </c>
      <c r="B797">
        <v>1.6</v>
      </c>
      <c r="C797">
        <v>2</v>
      </c>
    </row>
    <row r="798" spans="1:3" x14ac:dyDescent="0.35">
      <c r="A798">
        <v>66</v>
      </c>
      <c r="B798">
        <v>1.6</v>
      </c>
      <c r="C798">
        <v>2</v>
      </c>
    </row>
    <row r="799" spans="1:3" x14ac:dyDescent="0.35">
      <c r="A799">
        <v>66</v>
      </c>
      <c r="B799">
        <v>1.6</v>
      </c>
      <c r="C799">
        <v>2</v>
      </c>
    </row>
    <row r="800" spans="1:3" x14ac:dyDescent="0.35">
      <c r="A800">
        <v>66</v>
      </c>
      <c r="B800">
        <v>1.6</v>
      </c>
      <c r="C800">
        <v>2</v>
      </c>
    </row>
    <row r="801" spans="1:3" x14ac:dyDescent="0.35">
      <c r="A801">
        <v>66</v>
      </c>
      <c r="B801">
        <v>1.6</v>
      </c>
      <c r="C801">
        <v>2</v>
      </c>
    </row>
    <row r="802" spans="1:3" x14ac:dyDescent="0.35">
      <c r="A802">
        <v>66</v>
      </c>
      <c r="B802">
        <v>1.6</v>
      </c>
      <c r="C802">
        <v>2</v>
      </c>
    </row>
    <row r="803" spans="1:3" x14ac:dyDescent="0.35">
      <c r="A803">
        <v>66</v>
      </c>
      <c r="B803">
        <v>1.6</v>
      </c>
      <c r="C803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727"/>
  <sheetViews>
    <sheetView zoomScale="68" workbookViewId="0">
      <selection sqref="A1:C1048576"/>
    </sheetView>
  </sheetViews>
  <sheetFormatPr defaultRowHeight="14.5" x14ac:dyDescent="0.35"/>
  <cols>
    <col min="1" max="1" width="3.81640625" bestFit="1" customWidth="1"/>
    <col min="2" max="2" width="9.26953125" bestFit="1" customWidth="1"/>
    <col min="3" max="3" width="4.36328125" bestFit="1" customWidth="1"/>
  </cols>
  <sheetData>
    <row r="1" spans="1:3" x14ac:dyDescent="0.35">
      <c r="A1" t="s">
        <v>160</v>
      </c>
      <c r="B1" t="s">
        <v>156</v>
      </c>
      <c r="C1" t="s">
        <v>159</v>
      </c>
    </row>
    <row r="2" spans="1:3" x14ac:dyDescent="0.35">
      <c r="A2">
        <v>3</v>
      </c>
      <c r="B2">
        <v>0</v>
      </c>
      <c r="C2">
        <v>1</v>
      </c>
    </row>
    <row r="3" spans="1:3" x14ac:dyDescent="0.35">
      <c r="A3">
        <v>3</v>
      </c>
      <c r="B3">
        <v>0</v>
      </c>
      <c r="C3">
        <v>1</v>
      </c>
    </row>
    <row r="4" spans="1:3" x14ac:dyDescent="0.35">
      <c r="A4">
        <v>3</v>
      </c>
      <c r="B4">
        <v>0</v>
      </c>
      <c r="C4">
        <v>1</v>
      </c>
    </row>
    <row r="5" spans="1:3" x14ac:dyDescent="0.35">
      <c r="A5">
        <v>3</v>
      </c>
      <c r="B5">
        <v>0</v>
      </c>
      <c r="C5">
        <v>1</v>
      </c>
    </row>
    <row r="6" spans="1:3" x14ac:dyDescent="0.35">
      <c r="A6">
        <v>3</v>
      </c>
      <c r="B6">
        <v>0</v>
      </c>
      <c r="C6">
        <v>1</v>
      </c>
    </row>
    <row r="7" spans="1:3" x14ac:dyDescent="0.35">
      <c r="A7">
        <v>3</v>
      </c>
      <c r="B7">
        <v>0</v>
      </c>
      <c r="C7">
        <v>1</v>
      </c>
    </row>
    <row r="8" spans="1:3" x14ac:dyDescent="0.35">
      <c r="A8">
        <v>3</v>
      </c>
      <c r="B8">
        <v>0</v>
      </c>
      <c r="C8">
        <v>1</v>
      </c>
    </row>
    <row r="9" spans="1:3" x14ac:dyDescent="0.35">
      <c r="A9">
        <v>3</v>
      </c>
      <c r="B9">
        <v>0</v>
      </c>
      <c r="C9">
        <v>1</v>
      </c>
    </row>
    <row r="10" spans="1:3" x14ac:dyDescent="0.35">
      <c r="A10">
        <v>3</v>
      </c>
      <c r="B10">
        <v>0</v>
      </c>
      <c r="C10">
        <v>1</v>
      </c>
    </row>
    <row r="11" spans="1:3" x14ac:dyDescent="0.35">
      <c r="A11">
        <v>6</v>
      </c>
      <c r="B11">
        <v>0</v>
      </c>
      <c r="C11">
        <v>1</v>
      </c>
    </row>
    <row r="12" spans="1:3" x14ac:dyDescent="0.35">
      <c r="A12">
        <v>6</v>
      </c>
      <c r="B12">
        <v>0</v>
      </c>
      <c r="C12">
        <v>1</v>
      </c>
    </row>
    <row r="13" spans="1:3" x14ac:dyDescent="0.35">
      <c r="A13">
        <v>6</v>
      </c>
      <c r="B13">
        <v>0</v>
      </c>
      <c r="C13">
        <v>1</v>
      </c>
    </row>
    <row r="14" spans="1:3" x14ac:dyDescent="0.35">
      <c r="A14">
        <v>6</v>
      </c>
      <c r="B14">
        <v>0</v>
      </c>
      <c r="C14">
        <v>1</v>
      </c>
    </row>
    <row r="15" spans="1:3" x14ac:dyDescent="0.35">
      <c r="A15">
        <v>6</v>
      </c>
      <c r="B15">
        <v>0</v>
      </c>
      <c r="C15">
        <v>1</v>
      </c>
    </row>
    <row r="16" spans="1:3" x14ac:dyDescent="0.35">
      <c r="A16">
        <v>6</v>
      </c>
      <c r="B16">
        <v>0</v>
      </c>
      <c r="C16">
        <v>1</v>
      </c>
    </row>
    <row r="17" spans="1:3" x14ac:dyDescent="0.35">
      <c r="A17">
        <v>6</v>
      </c>
      <c r="B17">
        <v>0</v>
      </c>
      <c r="C17">
        <v>1</v>
      </c>
    </row>
    <row r="18" spans="1:3" x14ac:dyDescent="0.35">
      <c r="A18">
        <v>6</v>
      </c>
      <c r="B18">
        <v>0</v>
      </c>
      <c r="C18">
        <v>1</v>
      </c>
    </row>
    <row r="19" spans="1:3" x14ac:dyDescent="0.35">
      <c r="A19">
        <v>6</v>
      </c>
      <c r="B19">
        <v>0</v>
      </c>
      <c r="C19">
        <v>1</v>
      </c>
    </row>
    <row r="20" spans="1:3" x14ac:dyDescent="0.35">
      <c r="A20">
        <v>10</v>
      </c>
      <c r="B20">
        <v>0</v>
      </c>
      <c r="C20">
        <v>1</v>
      </c>
    </row>
    <row r="21" spans="1:3" x14ac:dyDescent="0.35">
      <c r="A21">
        <v>10</v>
      </c>
      <c r="B21">
        <v>0</v>
      </c>
      <c r="C21">
        <v>1</v>
      </c>
    </row>
    <row r="22" spans="1:3" x14ac:dyDescent="0.35">
      <c r="A22">
        <v>10</v>
      </c>
      <c r="B22">
        <v>0</v>
      </c>
      <c r="C22">
        <v>1</v>
      </c>
    </row>
    <row r="23" spans="1:3" x14ac:dyDescent="0.35">
      <c r="A23">
        <v>10</v>
      </c>
      <c r="B23">
        <v>0</v>
      </c>
      <c r="C23">
        <v>1</v>
      </c>
    </row>
    <row r="24" spans="1:3" x14ac:dyDescent="0.35">
      <c r="A24">
        <v>10</v>
      </c>
      <c r="B24">
        <v>0</v>
      </c>
      <c r="C24">
        <v>1</v>
      </c>
    </row>
    <row r="25" spans="1:3" x14ac:dyDescent="0.35">
      <c r="A25">
        <v>10</v>
      </c>
      <c r="B25">
        <v>0</v>
      </c>
      <c r="C25">
        <v>1</v>
      </c>
    </row>
    <row r="26" spans="1:3" x14ac:dyDescent="0.35">
      <c r="A26">
        <v>10</v>
      </c>
      <c r="B26">
        <v>0</v>
      </c>
      <c r="C26">
        <v>1</v>
      </c>
    </row>
    <row r="27" spans="1:3" x14ac:dyDescent="0.35">
      <c r="A27">
        <v>10</v>
      </c>
      <c r="B27">
        <v>0</v>
      </c>
      <c r="C27">
        <v>1</v>
      </c>
    </row>
    <row r="28" spans="1:3" x14ac:dyDescent="0.35">
      <c r="A28">
        <v>10</v>
      </c>
      <c r="B28">
        <v>0</v>
      </c>
      <c r="C28">
        <v>1</v>
      </c>
    </row>
    <row r="29" spans="1:3" x14ac:dyDescent="0.35">
      <c r="A29">
        <v>13</v>
      </c>
      <c r="B29">
        <v>0</v>
      </c>
      <c r="C29">
        <v>1</v>
      </c>
    </row>
    <row r="30" spans="1:3" x14ac:dyDescent="0.35">
      <c r="A30">
        <v>13</v>
      </c>
      <c r="B30">
        <v>0</v>
      </c>
      <c r="C30">
        <v>1</v>
      </c>
    </row>
    <row r="31" spans="1:3" x14ac:dyDescent="0.35">
      <c r="A31">
        <v>13</v>
      </c>
      <c r="B31">
        <v>0</v>
      </c>
      <c r="C31">
        <v>1</v>
      </c>
    </row>
    <row r="32" spans="1:3" x14ac:dyDescent="0.35">
      <c r="A32">
        <v>13</v>
      </c>
      <c r="B32">
        <v>0</v>
      </c>
      <c r="C32">
        <v>1</v>
      </c>
    </row>
    <row r="33" spans="1:3" x14ac:dyDescent="0.35">
      <c r="A33">
        <v>13</v>
      </c>
      <c r="B33">
        <v>0</v>
      </c>
      <c r="C33">
        <v>1</v>
      </c>
    </row>
    <row r="34" spans="1:3" x14ac:dyDescent="0.35">
      <c r="A34">
        <v>13</v>
      </c>
      <c r="B34">
        <v>0</v>
      </c>
      <c r="C34">
        <v>1</v>
      </c>
    </row>
    <row r="35" spans="1:3" x14ac:dyDescent="0.35">
      <c r="A35">
        <v>13</v>
      </c>
      <c r="B35">
        <v>0</v>
      </c>
      <c r="C35">
        <v>1</v>
      </c>
    </row>
    <row r="36" spans="1:3" x14ac:dyDescent="0.35">
      <c r="A36">
        <v>13</v>
      </c>
      <c r="B36">
        <v>0</v>
      </c>
      <c r="C36">
        <v>1</v>
      </c>
    </row>
    <row r="37" spans="1:3" x14ac:dyDescent="0.35">
      <c r="A37">
        <v>13</v>
      </c>
      <c r="B37">
        <v>0</v>
      </c>
      <c r="C37">
        <v>1</v>
      </c>
    </row>
    <row r="38" spans="1:3" x14ac:dyDescent="0.35">
      <c r="A38">
        <v>17</v>
      </c>
      <c r="B38">
        <v>0</v>
      </c>
      <c r="C38">
        <v>1</v>
      </c>
    </row>
    <row r="39" spans="1:3" x14ac:dyDescent="0.35">
      <c r="A39">
        <v>17</v>
      </c>
      <c r="B39">
        <v>0</v>
      </c>
      <c r="C39">
        <v>1</v>
      </c>
    </row>
    <row r="40" spans="1:3" x14ac:dyDescent="0.35">
      <c r="A40">
        <v>17</v>
      </c>
      <c r="B40">
        <v>0</v>
      </c>
      <c r="C40">
        <v>1</v>
      </c>
    </row>
    <row r="41" spans="1:3" x14ac:dyDescent="0.35">
      <c r="A41">
        <v>17</v>
      </c>
      <c r="B41">
        <v>0</v>
      </c>
      <c r="C41">
        <v>1</v>
      </c>
    </row>
    <row r="42" spans="1:3" x14ac:dyDescent="0.35">
      <c r="A42">
        <v>17</v>
      </c>
      <c r="B42">
        <v>0</v>
      </c>
      <c r="C42">
        <v>1</v>
      </c>
    </row>
    <row r="43" spans="1:3" x14ac:dyDescent="0.35">
      <c r="A43">
        <v>17</v>
      </c>
      <c r="B43">
        <v>0</v>
      </c>
      <c r="C43">
        <v>1</v>
      </c>
    </row>
    <row r="44" spans="1:3" x14ac:dyDescent="0.35">
      <c r="A44">
        <v>17</v>
      </c>
      <c r="B44">
        <v>0</v>
      </c>
      <c r="C44">
        <v>1</v>
      </c>
    </row>
    <row r="45" spans="1:3" x14ac:dyDescent="0.35">
      <c r="A45">
        <v>17</v>
      </c>
      <c r="B45">
        <v>0</v>
      </c>
      <c r="C45">
        <v>1</v>
      </c>
    </row>
    <row r="46" spans="1:3" x14ac:dyDescent="0.35">
      <c r="A46">
        <v>17</v>
      </c>
      <c r="B46">
        <v>0</v>
      </c>
      <c r="C46">
        <v>1</v>
      </c>
    </row>
    <row r="47" spans="1:3" x14ac:dyDescent="0.35">
      <c r="A47">
        <v>23</v>
      </c>
      <c r="B47">
        <v>0</v>
      </c>
      <c r="C47">
        <v>1</v>
      </c>
    </row>
    <row r="48" spans="1:3" x14ac:dyDescent="0.35">
      <c r="A48">
        <v>23</v>
      </c>
      <c r="B48">
        <v>0</v>
      </c>
      <c r="C48">
        <v>1</v>
      </c>
    </row>
    <row r="49" spans="1:3" x14ac:dyDescent="0.35">
      <c r="A49">
        <v>23</v>
      </c>
      <c r="B49">
        <v>0</v>
      </c>
      <c r="C49">
        <v>1</v>
      </c>
    </row>
    <row r="50" spans="1:3" x14ac:dyDescent="0.35">
      <c r="A50">
        <v>23</v>
      </c>
      <c r="B50">
        <v>0</v>
      </c>
      <c r="C50">
        <v>1</v>
      </c>
    </row>
    <row r="51" spans="1:3" x14ac:dyDescent="0.35">
      <c r="A51">
        <v>23</v>
      </c>
      <c r="B51">
        <v>0</v>
      </c>
      <c r="C51">
        <v>1</v>
      </c>
    </row>
    <row r="52" spans="1:3" x14ac:dyDescent="0.35">
      <c r="A52">
        <v>23</v>
      </c>
      <c r="B52">
        <v>0</v>
      </c>
      <c r="C52">
        <v>1</v>
      </c>
    </row>
    <row r="53" spans="1:3" x14ac:dyDescent="0.35">
      <c r="A53">
        <v>23</v>
      </c>
      <c r="B53">
        <v>0</v>
      </c>
      <c r="C53">
        <v>1</v>
      </c>
    </row>
    <row r="54" spans="1:3" x14ac:dyDescent="0.35">
      <c r="A54">
        <v>23</v>
      </c>
      <c r="B54">
        <v>0</v>
      </c>
      <c r="C54">
        <v>1</v>
      </c>
    </row>
    <row r="55" spans="1:3" x14ac:dyDescent="0.35">
      <c r="A55">
        <v>23</v>
      </c>
      <c r="B55">
        <v>0</v>
      </c>
      <c r="C55">
        <v>1</v>
      </c>
    </row>
    <row r="56" spans="1:3" x14ac:dyDescent="0.35">
      <c r="A56">
        <v>31</v>
      </c>
      <c r="B56">
        <v>0</v>
      </c>
      <c r="C56">
        <v>1</v>
      </c>
    </row>
    <row r="57" spans="1:3" x14ac:dyDescent="0.35">
      <c r="A57">
        <v>31</v>
      </c>
      <c r="B57">
        <v>0</v>
      </c>
      <c r="C57">
        <v>1</v>
      </c>
    </row>
    <row r="58" spans="1:3" x14ac:dyDescent="0.35">
      <c r="A58">
        <v>31</v>
      </c>
      <c r="B58">
        <v>0</v>
      </c>
      <c r="C58">
        <v>1</v>
      </c>
    </row>
    <row r="59" spans="1:3" x14ac:dyDescent="0.35">
      <c r="A59">
        <v>31</v>
      </c>
      <c r="B59">
        <v>0</v>
      </c>
      <c r="C59">
        <v>1</v>
      </c>
    </row>
    <row r="60" spans="1:3" x14ac:dyDescent="0.35">
      <c r="A60">
        <v>31</v>
      </c>
      <c r="B60">
        <v>0</v>
      </c>
      <c r="C60">
        <v>1</v>
      </c>
    </row>
    <row r="61" spans="1:3" x14ac:dyDescent="0.35">
      <c r="A61">
        <v>31</v>
      </c>
      <c r="B61">
        <v>0</v>
      </c>
      <c r="C61">
        <v>1</v>
      </c>
    </row>
    <row r="62" spans="1:3" x14ac:dyDescent="0.35">
      <c r="A62">
        <v>31</v>
      </c>
      <c r="B62">
        <v>0</v>
      </c>
      <c r="C62">
        <v>1</v>
      </c>
    </row>
    <row r="63" spans="1:3" x14ac:dyDescent="0.35">
      <c r="A63">
        <v>31</v>
      </c>
      <c r="B63">
        <v>0</v>
      </c>
      <c r="C63">
        <v>1</v>
      </c>
    </row>
    <row r="64" spans="1:3" x14ac:dyDescent="0.35">
      <c r="A64">
        <v>31</v>
      </c>
      <c r="B64">
        <v>0</v>
      </c>
      <c r="C64">
        <v>1</v>
      </c>
    </row>
    <row r="65" spans="1:3" x14ac:dyDescent="0.35">
      <c r="A65">
        <v>43</v>
      </c>
      <c r="B65">
        <v>0</v>
      </c>
      <c r="C65">
        <v>1</v>
      </c>
    </row>
    <row r="66" spans="1:3" x14ac:dyDescent="0.35">
      <c r="A66">
        <v>43</v>
      </c>
      <c r="B66">
        <v>0</v>
      </c>
      <c r="C66">
        <v>1</v>
      </c>
    </row>
    <row r="67" spans="1:3" x14ac:dyDescent="0.35">
      <c r="A67">
        <v>43</v>
      </c>
      <c r="B67">
        <v>0</v>
      </c>
      <c r="C67">
        <v>1</v>
      </c>
    </row>
    <row r="68" spans="1:3" x14ac:dyDescent="0.35">
      <c r="A68">
        <v>43</v>
      </c>
      <c r="B68">
        <v>0</v>
      </c>
      <c r="C68">
        <v>1</v>
      </c>
    </row>
    <row r="69" spans="1:3" x14ac:dyDescent="0.35">
      <c r="A69">
        <v>43</v>
      </c>
      <c r="B69">
        <v>0</v>
      </c>
      <c r="C69">
        <v>1</v>
      </c>
    </row>
    <row r="70" spans="1:3" x14ac:dyDescent="0.35">
      <c r="A70">
        <v>43</v>
      </c>
      <c r="B70">
        <v>0</v>
      </c>
      <c r="C70">
        <v>1</v>
      </c>
    </row>
    <row r="71" spans="1:3" x14ac:dyDescent="0.35">
      <c r="A71">
        <v>43</v>
      </c>
      <c r="B71">
        <v>0</v>
      </c>
      <c r="C71">
        <v>1</v>
      </c>
    </row>
    <row r="72" spans="1:3" x14ac:dyDescent="0.35">
      <c r="A72">
        <v>43</v>
      </c>
      <c r="B72">
        <v>0</v>
      </c>
      <c r="C72">
        <v>1</v>
      </c>
    </row>
    <row r="73" spans="1:3" x14ac:dyDescent="0.35">
      <c r="A73">
        <v>43</v>
      </c>
      <c r="B73">
        <v>0</v>
      </c>
      <c r="C73">
        <v>1</v>
      </c>
    </row>
    <row r="74" spans="1:3" x14ac:dyDescent="0.35">
      <c r="A74">
        <v>49</v>
      </c>
      <c r="B74">
        <v>0</v>
      </c>
      <c r="C74">
        <v>2</v>
      </c>
    </row>
    <row r="75" spans="1:3" x14ac:dyDescent="0.35">
      <c r="A75">
        <v>49</v>
      </c>
      <c r="B75">
        <v>0</v>
      </c>
      <c r="C75">
        <v>1</v>
      </c>
    </row>
    <row r="76" spans="1:3" x14ac:dyDescent="0.35">
      <c r="A76">
        <v>49</v>
      </c>
      <c r="B76">
        <v>0</v>
      </c>
      <c r="C76">
        <v>1</v>
      </c>
    </row>
    <row r="77" spans="1:3" x14ac:dyDescent="0.35">
      <c r="A77">
        <v>49</v>
      </c>
      <c r="B77">
        <v>0</v>
      </c>
      <c r="C77">
        <v>1</v>
      </c>
    </row>
    <row r="78" spans="1:3" x14ac:dyDescent="0.35">
      <c r="A78">
        <v>49</v>
      </c>
      <c r="B78">
        <v>0</v>
      </c>
      <c r="C78">
        <v>1</v>
      </c>
    </row>
    <row r="79" spans="1:3" x14ac:dyDescent="0.35">
      <c r="A79">
        <v>49</v>
      </c>
      <c r="B79">
        <v>0</v>
      </c>
      <c r="C79">
        <v>1</v>
      </c>
    </row>
    <row r="80" spans="1:3" x14ac:dyDescent="0.35">
      <c r="A80">
        <v>49</v>
      </c>
      <c r="B80">
        <v>0</v>
      </c>
      <c r="C80">
        <v>1</v>
      </c>
    </row>
    <row r="81" spans="1:3" x14ac:dyDescent="0.35">
      <c r="A81">
        <v>49</v>
      </c>
      <c r="B81">
        <v>0</v>
      </c>
      <c r="C81">
        <v>1</v>
      </c>
    </row>
    <row r="82" spans="1:3" x14ac:dyDescent="0.35">
      <c r="A82">
        <v>49</v>
      </c>
      <c r="B82">
        <v>0</v>
      </c>
      <c r="C82">
        <v>1</v>
      </c>
    </row>
    <row r="83" spans="1:3" x14ac:dyDescent="0.35">
      <c r="A83">
        <v>59</v>
      </c>
      <c r="B83">
        <v>0</v>
      </c>
      <c r="C83">
        <v>2</v>
      </c>
    </row>
    <row r="84" spans="1:3" x14ac:dyDescent="0.35">
      <c r="A84">
        <v>59</v>
      </c>
      <c r="B84">
        <v>0</v>
      </c>
      <c r="C84">
        <v>2</v>
      </c>
    </row>
    <row r="85" spans="1:3" x14ac:dyDescent="0.35">
      <c r="A85">
        <v>59</v>
      </c>
      <c r="B85">
        <v>0</v>
      </c>
      <c r="C85">
        <v>1</v>
      </c>
    </row>
    <row r="86" spans="1:3" x14ac:dyDescent="0.35">
      <c r="A86">
        <v>59</v>
      </c>
      <c r="B86">
        <v>0</v>
      </c>
      <c r="C86">
        <v>1</v>
      </c>
    </row>
    <row r="87" spans="1:3" x14ac:dyDescent="0.35">
      <c r="A87">
        <v>59</v>
      </c>
      <c r="B87">
        <v>0</v>
      </c>
      <c r="C87">
        <v>1</v>
      </c>
    </row>
    <row r="88" spans="1:3" x14ac:dyDescent="0.35">
      <c r="A88">
        <v>59</v>
      </c>
      <c r="B88">
        <v>0</v>
      </c>
      <c r="C88">
        <v>1</v>
      </c>
    </row>
    <row r="89" spans="1:3" x14ac:dyDescent="0.35">
      <c r="A89">
        <v>59</v>
      </c>
      <c r="B89">
        <v>0</v>
      </c>
      <c r="C89">
        <v>1</v>
      </c>
    </row>
    <row r="90" spans="1:3" x14ac:dyDescent="0.35">
      <c r="A90">
        <v>59</v>
      </c>
      <c r="B90">
        <v>0</v>
      </c>
      <c r="C90">
        <v>1</v>
      </c>
    </row>
    <row r="91" spans="1:3" x14ac:dyDescent="0.35">
      <c r="A91">
        <v>59</v>
      </c>
      <c r="B91">
        <v>0</v>
      </c>
      <c r="C91">
        <v>1</v>
      </c>
    </row>
    <row r="92" spans="1:3" x14ac:dyDescent="0.35">
      <c r="A92">
        <v>67</v>
      </c>
      <c r="B92">
        <v>0</v>
      </c>
      <c r="C92">
        <v>2</v>
      </c>
    </row>
    <row r="93" spans="1:3" x14ac:dyDescent="0.35">
      <c r="A93">
        <v>67</v>
      </c>
      <c r="B93">
        <v>0</v>
      </c>
      <c r="C93">
        <v>2</v>
      </c>
    </row>
    <row r="94" spans="1:3" x14ac:dyDescent="0.35">
      <c r="A94">
        <v>67</v>
      </c>
      <c r="B94">
        <v>0</v>
      </c>
      <c r="C94">
        <v>1</v>
      </c>
    </row>
    <row r="95" spans="1:3" x14ac:dyDescent="0.35">
      <c r="A95">
        <v>67</v>
      </c>
      <c r="B95">
        <v>0</v>
      </c>
      <c r="C95">
        <v>1</v>
      </c>
    </row>
    <row r="96" spans="1:3" x14ac:dyDescent="0.35">
      <c r="A96">
        <v>67</v>
      </c>
      <c r="B96">
        <v>0</v>
      </c>
      <c r="C96">
        <v>1</v>
      </c>
    </row>
    <row r="97" spans="1:3" x14ac:dyDescent="0.35">
      <c r="A97">
        <v>67</v>
      </c>
      <c r="B97">
        <v>0</v>
      </c>
      <c r="C97">
        <v>1</v>
      </c>
    </row>
    <row r="98" spans="1:3" x14ac:dyDescent="0.35">
      <c r="A98">
        <v>67</v>
      </c>
      <c r="B98">
        <v>0</v>
      </c>
      <c r="C98">
        <v>1</v>
      </c>
    </row>
    <row r="99" spans="1:3" x14ac:dyDescent="0.35">
      <c r="A99">
        <v>67</v>
      </c>
      <c r="B99">
        <v>0</v>
      </c>
      <c r="C99">
        <v>1</v>
      </c>
    </row>
    <row r="100" spans="1:3" x14ac:dyDescent="0.35">
      <c r="A100">
        <v>67</v>
      </c>
      <c r="B100">
        <v>0</v>
      </c>
      <c r="C100">
        <v>1</v>
      </c>
    </row>
    <row r="101" spans="1:3" x14ac:dyDescent="0.35">
      <c r="A101">
        <v>3</v>
      </c>
      <c r="B101">
        <v>0.2</v>
      </c>
      <c r="C101">
        <v>1</v>
      </c>
    </row>
    <row r="102" spans="1:3" x14ac:dyDescent="0.35">
      <c r="A102">
        <v>3</v>
      </c>
      <c r="B102">
        <v>0.2</v>
      </c>
      <c r="C102">
        <v>1</v>
      </c>
    </row>
    <row r="103" spans="1:3" x14ac:dyDescent="0.35">
      <c r="A103">
        <v>3</v>
      </c>
      <c r="B103">
        <v>0.2</v>
      </c>
      <c r="C103">
        <v>1</v>
      </c>
    </row>
    <row r="104" spans="1:3" x14ac:dyDescent="0.35">
      <c r="A104">
        <v>3</v>
      </c>
      <c r="B104">
        <v>0.2</v>
      </c>
      <c r="C104">
        <v>1</v>
      </c>
    </row>
    <row r="105" spans="1:3" x14ac:dyDescent="0.35">
      <c r="A105">
        <v>3</v>
      </c>
      <c r="B105">
        <v>0.2</v>
      </c>
      <c r="C105">
        <v>1</v>
      </c>
    </row>
    <row r="106" spans="1:3" x14ac:dyDescent="0.35">
      <c r="A106">
        <v>3</v>
      </c>
      <c r="B106">
        <v>0.2</v>
      </c>
      <c r="C106">
        <v>1</v>
      </c>
    </row>
    <row r="107" spans="1:3" x14ac:dyDescent="0.35">
      <c r="A107">
        <v>3</v>
      </c>
      <c r="B107">
        <v>0.2</v>
      </c>
      <c r="C107">
        <v>1</v>
      </c>
    </row>
    <row r="108" spans="1:3" x14ac:dyDescent="0.35">
      <c r="A108">
        <v>3</v>
      </c>
      <c r="B108">
        <v>0.2</v>
      </c>
      <c r="C108">
        <v>1</v>
      </c>
    </row>
    <row r="109" spans="1:3" x14ac:dyDescent="0.35">
      <c r="A109">
        <v>3</v>
      </c>
      <c r="B109">
        <v>0.2</v>
      </c>
      <c r="C109">
        <v>1</v>
      </c>
    </row>
    <row r="110" spans="1:3" x14ac:dyDescent="0.35">
      <c r="A110">
        <v>6</v>
      </c>
      <c r="B110">
        <v>0.2</v>
      </c>
      <c r="C110">
        <v>1</v>
      </c>
    </row>
    <row r="111" spans="1:3" x14ac:dyDescent="0.35">
      <c r="A111">
        <v>6</v>
      </c>
      <c r="B111">
        <v>0.2</v>
      </c>
      <c r="C111">
        <v>1</v>
      </c>
    </row>
    <row r="112" spans="1:3" x14ac:dyDescent="0.35">
      <c r="A112">
        <v>6</v>
      </c>
      <c r="B112">
        <v>0.2</v>
      </c>
      <c r="C112">
        <v>1</v>
      </c>
    </row>
    <row r="113" spans="1:3" x14ac:dyDescent="0.35">
      <c r="A113">
        <v>6</v>
      </c>
      <c r="B113">
        <v>0.2</v>
      </c>
      <c r="C113">
        <v>1</v>
      </c>
    </row>
    <row r="114" spans="1:3" x14ac:dyDescent="0.35">
      <c r="A114">
        <v>6</v>
      </c>
      <c r="B114">
        <v>0.2</v>
      </c>
      <c r="C114">
        <v>1</v>
      </c>
    </row>
    <row r="115" spans="1:3" x14ac:dyDescent="0.35">
      <c r="A115">
        <v>6</v>
      </c>
      <c r="B115">
        <v>0.2</v>
      </c>
      <c r="C115">
        <v>1</v>
      </c>
    </row>
    <row r="116" spans="1:3" x14ac:dyDescent="0.35">
      <c r="A116">
        <v>6</v>
      </c>
      <c r="B116">
        <v>0.2</v>
      </c>
      <c r="C116">
        <v>1</v>
      </c>
    </row>
    <row r="117" spans="1:3" x14ac:dyDescent="0.35">
      <c r="A117">
        <v>6</v>
      </c>
      <c r="B117">
        <v>0.2</v>
      </c>
      <c r="C117">
        <v>1</v>
      </c>
    </row>
    <row r="118" spans="1:3" x14ac:dyDescent="0.35">
      <c r="A118">
        <v>6</v>
      </c>
      <c r="B118">
        <v>0.2</v>
      </c>
      <c r="C118">
        <v>1</v>
      </c>
    </row>
    <row r="119" spans="1:3" x14ac:dyDescent="0.35">
      <c r="A119">
        <v>10</v>
      </c>
      <c r="B119">
        <v>0.2</v>
      </c>
      <c r="C119">
        <v>1</v>
      </c>
    </row>
    <row r="120" spans="1:3" x14ac:dyDescent="0.35">
      <c r="A120">
        <v>10</v>
      </c>
      <c r="B120">
        <v>0.2</v>
      </c>
      <c r="C120">
        <v>1</v>
      </c>
    </row>
    <row r="121" spans="1:3" x14ac:dyDescent="0.35">
      <c r="A121">
        <v>10</v>
      </c>
      <c r="B121">
        <v>0.2</v>
      </c>
      <c r="C121">
        <v>1</v>
      </c>
    </row>
    <row r="122" spans="1:3" x14ac:dyDescent="0.35">
      <c r="A122">
        <v>10</v>
      </c>
      <c r="B122">
        <v>0.2</v>
      </c>
      <c r="C122">
        <v>1</v>
      </c>
    </row>
    <row r="123" spans="1:3" x14ac:dyDescent="0.35">
      <c r="A123">
        <v>10</v>
      </c>
      <c r="B123">
        <v>0.2</v>
      </c>
      <c r="C123">
        <v>1</v>
      </c>
    </row>
    <row r="124" spans="1:3" x14ac:dyDescent="0.35">
      <c r="A124">
        <v>10</v>
      </c>
      <c r="B124">
        <v>0.2</v>
      </c>
      <c r="C124">
        <v>1</v>
      </c>
    </row>
    <row r="125" spans="1:3" x14ac:dyDescent="0.35">
      <c r="A125">
        <v>10</v>
      </c>
      <c r="B125">
        <v>0.2</v>
      </c>
      <c r="C125">
        <v>1</v>
      </c>
    </row>
    <row r="126" spans="1:3" x14ac:dyDescent="0.35">
      <c r="A126">
        <v>10</v>
      </c>
      <c r="B126">
        <v>0.2</v>
      </c>
      <c r="C126">
        <v>1</v>
      </c>
    </row>
    <row r="127" spans="1:3" x14ac:dyDescent="0.35">
      <c r="A127">
        <v>10</v>
      </c>
      <c r="B127">
        <v>0.2</v>
      </c>
      <c r="C127">
        <v>1</v>
      </c>
    </row>
    <row r="128" spans="1:3" x14ac:dyDescent="0.35">
      <c r="A128">
        <v>13</v>
      </c>
      <c r="B128">
        <v>0.2</v>
      </c>
      <c r="C128">
        <v>1</v>
      </c>
    </row>
    <row r="129" spans="1:3" x14ac:dyDescent="0.35">
      <c r="A129">
        <v>13</v>
      </c>
      <c r="B129">
        <v>0.2</v>
      </c>
      <c r="C129">
        <v>1</v>
      </c>
    </row>
    <row r="130" spans="1:3" x14ac:dyDescent="0.35">
      <c r="A130">
        <v>13</v>
      </c>
      <c r="B130">
        <v>0.2</v>
      </c>
      <c r="C130">
        <v>1</v>
      </c>
    </row>
    <row r="131" spans="1:3" x14ac:dyDescent="0.35">
      <c r="A131">
        <v>13</v>
      </c>
      <c r="B131">
        <v>0.2</v>
      </c>
      <c r="C131">
        <v>1</v>
      </c>
    </row>
    <row r="132" spans="1:3" x14ac:dyDescent="0.35">
      <c r="A132">
        <v>13</v>
      </c>
      <c r="B132">
        <v>0.2</v>
      </c>
      <c r="C132">
        <v>1</v>
      </c>
    </row>
    <row r="133" spans="1:3" x14ac:dyDescent="0.35">
      <c r="A133">
        <v>13</v>
      </c>
      <c r="B133">
        <v>0.2</v>
      </c>
      <c r="C133">
        <v>1</v>
      </c>
    </row>
    <row r="134" spans="1:3" x14ac:dyDescent="0.35">
      <c r="A134">
        <v>13</v>
      </c>
      <c r="B134">
        <v>0.2</v>
      </c>
      <c r="C134">
        <v>1</v>
      </c>
    </row>
    <row r="135" spans="1:3" x14ac:dyDescent="0.35">
      <c r="A135">
        <v>13</v>
      </c>
      <c r="B135">
        <v>0.2</v>
      </c>
      <c r="C135">
        <v>1</v>
      </c>
    </row>
    <row r="136" spans="1:3" x14ac:dyDescent="0.35">
      <c r="A136">
        <v>13</v>
      </c>
      <c r="B136">
        <v>0.2</v>
      </c>
      <c r="C136">
        <v>1</v>
      </c>
    </row>
    <row r="137" spans="1:3" x14ac:dyDescent="0.35">
      <c r="A137">
        <v>17</v>
      </c>
      <c r="B137">
        <v>0.2</v>
      </c>
      <c r="C137">
        <v>1</v>
      </c>
    </row>
    <row r="138" spans="1:3" x14ac:dyDescent="0.35">
      <c r="A138">
        <v>17</v>
      </c>
      <c r="B138">
        <v>0.2</v>
      </c>
      <c r="C138">
        <v>1</v>
      </c>
    </row>
    <row r="139" spans="1:3" x14ac:dyDescent="0.35">
      <c r="A139">
        <v>17</v>
      </c>
      <c r="B139">
        <v>0.2</v>
      </c>
      <c r="C139">
        <v>1</v>
      </c>
    </row>
    <row r="140" spans="1:3" x14ac:dyDescent="0.35">
      <c r="A140">
        <v>17</v>
      </c>
      <c r="B140">
        <v>0.2</v>
      </c>
      <c r="C140">
        <v>1</v>
      </c>
    </row>
    <row r="141" spans="1:3" x14ac:dyDescent="0.35">
      <c r="A141">
        <v>17</v>
      </c>
      <c r="B141">
        <v>0.2</v>
      </c>
      <c r="C141">
        <v>1</v>
      </c>
    </row>
    <row r="142" spans="1:3" x14ac:dyDescent="0.35">
      <c r="A142">
        <v>17</v>
      </c>
      <c r="B142">
        <v>0.2</v>
      </c>
      <c r="C142">
        <v>1</v>
      </c>
    </row>
    <row r="143" spans="1:3" x14ac:dyDescent="0.35">
      <c r="A143">
        <v>17</v>
      </c>
      <c r="B143">
        <v>0.2</v>
      </c>
      <c r="C143">
        <v>1</v>
      </c>
    </row>
    <row r="144" spans="1:3" x14ac:dyDescent="0.35">
      <c r="A144">
        <v>17</v>
      </c>
      <c r="B144">
        <v>0.2</v>
      </c>
      <c r="C144">
        <v>1</v>
      </c>
    </row>
    <row r="145" spans="1:13" x14ac:dyDescent="0.35">
      <c r="A145">
        <v>17</v>
      </c>
      <c r="B145">
        <v>0.2</v>
      </c>
      <c r="C145">
        <v>1</v>
      </c>
      <c r="M145" s="41"/>
    </row>
    <row r="146" spans="1:13" x14ac:dyDescent="0.35">
      <c r="A146">
        <v>23</v>
      </c>
      <c r="B146">
        <v>0.2</v>
      </c>
      <c r="C146">
        <v>1</v>
      </c>
      <c r="M146" s="41"/>
    </row>
    <row r="147" spans="1:13" x14ac:dyDescent="0.35">
      <c r="A147">
        <v>23</v>
      </c>
      <c r="B147">
        <v>0.2</v>
      </c>
      <c r="C147">
        <v>1</v>
      </c>
      <c r="M147" s="41"/>
    </row>
    <row r="148" spans="1:13" x14ac:dyDescent="0.35">
      <c r="A148">
        <v>23</v>
      </c>
      <c r="B148">
        <v>0.2</v>
      </c>
      <c r="C148">
        <v>1</v>
      </c>
      <c r="M148" s="41"/>
    </row>
    <row r="149" spans="1:13" x14ac:dyDescent="0.35">
      <c r="A149">
        <v>23</v>
      </c>
      <c r="B149">
        <v>0.2</v>
      </c>
      <c r="C149">
        <v>1</v>
      </c>
      <c r="M149" s="41"/>
    </row>
    <row r="150" spans="1:13" x14ac:dyDescent="0.35">
      <c r="A150">
        <v>23</v>
      </c>
      <c r="B150">
        <v>0.2</v>
      </c>
      <c r="C150">
        <v>1</v>
      </c>
      <c r="M150" s="41"/>
    </row>
    <row r="151" spans="1:13" x14ac:dyDescent="0.35">
      <c r="A151">
        <v>23</v>
      </c>
      <c r="B151">
        <v>0.2</v>
      </c>
      <c r="C151">
        <v>1</v>
      </c>
      <c r="M151" s="41"/>
    </row>
    <row r="152" spans="1:13" x14ac:dyDescent="0.35">
      <c r="A152">
        <v>23</v>
      </c>
      <c r="B152">
        <v>0.2</v>
      </c>
      <c r="C152">
        <v>1</v>
      </c>
      <c r="M152" s="41"/>
    </row>
    <row r="153" spans="1:13" x14ac:dyDescent="0.35">
      <c r="A153">
        <v>23</v>
      </c>
      <c r="B153">
        <v>0.2</v>
      </c>
      <c r="C153">
        <v>1</v>
      </c>
      <c r="M153" s="41"/>
    </row>
    <row r="154" spans="1:13" x14ac:dyDescent="0.35">
      <c r="A154">
        <v>23</v>
      </c>
      <c r="B154">
        <v>0.2</v>
      </c>
      <c r="C154">
        <v>1</v>
      </c>
      <c r="M154" s="41"/>
    </row>
    <row r="155" spans="1:13" x14ac:dyDescent="0.35">
      <c r="A155">
        <v>31</v>
      </c>
      <c r="B155">
        <v>0.2</v>
      </c>
      <c r="C155">
        <v>1</v>
      </c>
      <c r="M155" s="41"/>
    </row>
    <row r="156" spans="1:13" x14ac:dyDescent="0.35">
      <c r="A156">
        <v>31</v>
      </c>
      <c r="B156">
        <v>0.2</v>
      </c>
      <c r="C156">
        <v>1</v>
      </c>
    </row>
    <row r="157" spans="1:13" x14ac:dyDescent="0.35">
      <c r="A157">
        <v>31</v>
      </c>
      <c r="B157">
        <v>0.2</v>
      </c>
      <c r="C157">
        <v>1</v>
      </c>
    </row>
    <row r="158" spans="1:13" x14ac:dyDescent="0.35">
      <c r="A158">
        <v>31</v>
      </c>
      <c r="B158">
        <v>0.2</v>
      </c>
      <c r="C158">
        <v>1</v>
      </c>
    </row>
    <row r="159" spans="1:13" x14ac:dyDescent="0.35">
      <c r="A159">
        <v>31</v>
      </c>
      <c r="B159">
        <v>0.2</v>
      </c>
      <c r="C159">
        <v>1</v>
      </c>
    </row>
    <row r="160" spans="1:13" x14ac:dyDescent="0.35">
      <c r="A160">
        <v>31</v>
      </c>
      <c r="B160">
        <v>0.2</v>
      </c>
      <c r="C160">
        <v>1</v>
      </c>
    </row>
    <row r="161" spans="1:3" x14ac:dyDescent="0.35">
      <c r="A161">
        <v>31</v>
      </c>
      <c r="B161">
        <v>0.2</v>
      </c>
      <c r="C161">
        <v>1</v>
      </c>
    </row>
    <row r="162" spans="1:3" x14ac:dyDescent="0.35">
      <c r="A162">
        <v>31</v>
      </c>
      <c r="B162">
        <v>0.2</v>
      </c>
      <c r="C162">
        <v>1</v>
      </c>
    </row>
    <row r="163" spans="1:3" x14ac:dyDescent="0.35">
      <c r="A163">
        <v>31</v>
      </c>
      <c r="B163">
        <v>0.2</v>
      </c>
      <c r="C163">
        <v>1</v>
      </c>
    </row>
    <row r="164" spans="1:3" x14ac:dyDescent="0.35">
      <c r="A164">
        <v>43</v>
      </c>
      <c r="B164">
        <v>0.2</v>
      </c>
      <c r="C164">
        <v>2</v>
      </c>
    </row>
    <row r="165" spans="1:3" x14ac:dyDescent="0.35">
      <c r="A165">
        <v>43</v>
      </c>
      <c r="B165">
        <v>0.2</v>
      </c>
      <c r="C165">
        <v>1</v>
      </c>
    </row>
    <row r="166" spans="1:3" x14ac:dyDescent="0.35">
      <c r="A166">
        <v>43</v>
      </c>
      <c r="B166">
        <v>0.2</v>
      </c>
      <c r="C166">
        <v>1</v>
      </c>
    </row>
    <row r="167" spans="1:3" x14ac:dyDescent="0.35">
      <c r="A167">
        <v>43</v>
      </c>
      <c r="B167">
        <v>0.2</v>
      </c>
      <c r="C167">
        <v>1</v>
      </c>
    </row>
    <row r="168" spans="1:3" x14ac:dyDescent="0.35">
      <c r="A168">
        <v>43</v>
      </c>
      <c r="B168">
        <v>0.2</v>
      </c>
      <c r="C168">
        <v>1</v>
      </c>
    </row>
    <row r="169" spans="1:3" x14ac:dyDescent="0.35">
      <c r="A169">
        <v>43</v>
      </c>
      <c r="B169">
        <v>0.2</v>
      </c>
      <c r="C169">
        <v>1</v>
      </c>
    </row>
    <row r="170" spans="1:3" x14ac:dyDescent="0.35">
      <c r="A170">
        <v>43</v>
      </c>
      <c r="B170">
        <v>0.2</v>
      </c>
      <c r="C170">
        <v>1</v>
      </c>
    </row>
    <row r="171" spans="1:3" x14ac:dyDescent="0.35">
      <c r="A171">
        <v>43</v>
      </c>
      <c r="B171">
        <v>0.2</v>
      </c>
      <c r="C171">
        <v>1</v>
      </c>
    </row>
    <row r="172" spans="1:3" x14ac:dyDescent="0.35">
      <c r="A172">
        <v>43</v>
      </c>
      <c r="B172">
        <v>0.2</v>
      </c>
      <c r="C172">
        <v>1</v>
      </c>
    </row>
    <row r="173" spans="1:3" x14ac:dyDescent="0.35">
      <c r="A173">
        <v>49</v>
      </c>
      <c r="B173">
        <v>0.2</v>
      </c>
      <c r="C173">
        <v>2</v>
      </c>
    </row>
    <row r="174" spans="1:3" x14ac:dyDescent="0.35">
      <c r="A174">
        <v>49</v>
      </c>
      <c r="B174">
        <v>0.2</v>
      </c>
      <c r="C174">
        <v>1</v>
      </c>
    </row>
    <row r="175" spans="1:3" x14ac:dyDescent="0.35">
      <c r="A175">
        <v>49</v>
      </c>
      <c r="B175">
        <v>0.2</v>
      </c>
      <c r="C175">
        <v>1</v>
      </c>
    </row>
    <row r="176" spans="1:3" x14ac:dyDescent="0.35">
      <c r="A176">
        <v>49</v>
      </c>
      <c r="B176">
        <v>0.2</v>
      </c>
      <c r="C176">
        <v>1</v>
      </c>
    </row>
    <row r="177" spans="1:3" x14ac:dyDescent="0.35">
      <c r="A177">
        <v>49</v>
      </c>
      <c r="B177">
        <v>0.2</v>
      </c>
      <c r="C177">
        <v>1</v>
      </c>
    </row>
    <row r="178" spans="1:3" x14ac:dyDescent="0.35">
      <c r="A178">
        <v>49</v>
      </c>
      <c r="B178">
        <v>0.2</v>
      </c>
      <c r="C178">
        <v>1</v>
      </c>
    </row>
    <row r="179" spans="1:3" x14ac:dyDescent="0.35">
      <c r="A179">
        <v>49</v>
      </c>
      <c r="B179">
        <v>0.2</v>
      </c>
      <c r="C179">
        <v>1</v>
      </c>
    </row>
    <row r="180" spans="1:3" x14ac:dyDescent="0.35">
      <c r="A180">
        <v>49</v>
      </c>
      <c r="B180">
        <v>0.2</v>
      </c>
      <c r="C180">
        <v>1</v>
      </c>
    </row>
    <row r="181" spans="1:3" x14ac:dyDescent="0.35">
      <c r="A181">
        <v>49</v>
      </c>
      <c r="B181">
        <v>0.2</v>
      </c>
      <c r="C181">
        <v>1</v>
      </c>
    </row>
    <row r="182" spans="1:3" x14ac:dyDescent="0.35">
      <c r="A182">
        <v>59</v>
      </c>
      <c r="B182">
        <v>0.2</v>
      </c>
      <c r="C182">
        <v>2</v>
      </c>
    </row>
    <row r="183" spans="1:3" x14ac:dyDescent="0.35">
      <c r="A183">
        <v>59</v>
      </c>
      <c r="B183">
        <v>0.2</v>
      </c>
      <c r="C183">
        <v>1</v>
      </c>
    </row>
    <row r="184" spans="1:3" x14ac:dyDescent="0.35">
      <c r="A184">
        <v>59</v>
      </c>
      <c r="B184">
        <v>0.2</v>
      </c>
      <c r="C184">
        <v>1</v>
      </c>
    </row>
    <row r="185" spans="1:3" x14ac:dyDescent="0.35">
      <c r="A185">
        <v>59</v>
      </c>
      <c r="B185">
        <v>0.2</v>
      </c>
      <c r="C185">
        <v>1</v>
      </c>
    </row>
    <row r="186" spans="1:3" x14ac:dyDescent="0.35">
      <c r="A186">
        <v>59</v>
      </c>
      <c r="B186">
        <v>0.2</v>
      </c>
      <c r="C186">
        <v>1</v>
      </c>
    </row>
    <row r="187" spans="1:3" x14ac:dyDescent="0.35">
      <c r="A187">
        <v>59</v>
      </c>
      <c r="B187">
        <v>0.2</v>
      </c>
      <c r="C187">
        <v>1</v>
      </c>
    </row>
    <row r="188" spans="1:3" x14ac:dyDescent="0.35">
      <c r="A188">
        <v>59</v>
      </c>
      <c r="B188">
        <v>0.2</v>
      </c>
      <c r="C188">
        <v>1</v>
      </c>
    </row>
    <row r="189" spans="1:3" x14ac:dyDescent="0.35">
      <c r="A189">
        <v>59</v>
      </c>
      <c r="B189">
        <v>0.2</v>
      </c>
      <c r="C189">
        <v>1</v>
      </c>
    </row>
    <row r="190" spans="1:3" x14ac:dyDescent="0.35">
      <c r="A190">
        <v>59</v>
      </c>
      <c r="B190">
        <v>0.2</v>
      </c>
      <c r="C190">
        <v>1</v>
      </c>
    </row>
    <row r="191" spans="1:3" x14ac:dyDescent="0.35">
      <c r="A191">
        <v>67</v>
      </c>
      <c r="B191">
        <v>0.2</v>
      </c>
      <c r="C191">
        <v>2</v>
      </c>
    </row>
    <row r="192" spans="1:3" x14ac:dyDescent="0.35">
      <c r="A192">
        <v>67</v>
      </c>
      <c r="B192">
        <v>0.2</v>
      </c>
      <c r="C192">
        <v>1</v>
      </c>
    </row>
    <row r="193" spans="1:3" x14ac:dyDescent="0.35">
      <c r="A193">
        <v>67</v>
      </c>
      <c r="B193">
        <v>0.2</v>
      </c>
      <c r="C193">
        <v>1</v>
      </c>
    </row>
    <row r="194" spans="1:3" x14ac:dyDescent="0.35">
      <c r="A194">
        <v>67</v>
      </c>
      <c r="B194">
        <v>0.2</v>
      </c>
      <c r="C194">
        <v>1</v>
      </c>
    </row>
    <row r="195" spans="1:3" x14ac:dyDescent="0.35">
      <c r="A195">
        <v>67</v>
      </c>
      <c r="B195">
        <v>0.2</v>
      </c>
      <c r="C195">
        <v>1</v>
      </c>
    </row>
    <row r="196" spans="1:3" x14ac:dyDescent="0.35">
      <c r="A196">
        <v>67</v>
      </c>
      <c r="B196">
        <v>0.2</v>
      </c>
      <c r="C196">
        <v>1</v>
      </c>
    </row>
    <row r="197" spans="1:3" x14ac:dyDescent="0.35">
      <c r="A197">
        <v>67</v>
      </c>
      <c r="B197">
        <v>0.2</v>
      </c>
      <c r="C197">
        <v>1</v>
      </c>
    </row>
    <row r="198" spans="1:3" x14ac:dyDescent="0.35">
      <c r="A198">
        <v>67</v>
      </c>
      <c r="B198">
        <v>0.2</v>
      </c>
      <c r="C198">
        <v>1</v>
      </c>
    </row>
    <row r="199" spans="1:3" x14ac:dyDescent="0.35">
      <c r="A199">
        <v>67</v>
      </c>
      <c r="B199">
        <v>0.2</v>
      </c>
      <c r="C199">
        <v>1</v>
      </c>
    </row>
    <row r="200" spans="1:3" x14ac:dyDescent="0.35">
      <c r="A200">
        <v>3</v>
      </c>
      <c r="B200">
        <v>0.32</v>
      </c>
      <c r="C200">
        <v>1</v>
      </c>
    </row>
    <row r="201" spans="1:3" x14ac:dyDescent="0.35">
      <c r="A201">
        <v>3</v>
      </c>
      <c r="B201">
        <v>0.32</v>
      </c>
      <c r="C201">
        <v>1</v>
      </c>
    </row>
    <row r="202" spans="1:3" x14ac:dyDescent="0.35">
      <c r="A202">
        <v>3</v>
      </c>
      <c r="B202">
        <v>0.32</v>
      </c>
      <c r="C202">
        <v>1</v>
      </c>
    </row>
    <row r="203" spans="1:3" x14ac:dyDescent="0.35">
      <c r="A203">
        <v>3</v>
      </c>
      <c r="B203">
        <v>0.32</v>
      </c>
      <c r="C203">
        <v>1</v>
      </c>
    </row>
    <row r="204" spans="1:3" x14ac:dyDescent="0.35">
      <c r="A204">
        <v>3</v>
      </c>
      <c r="B204">
        <v>0.32</v>
      </c>
      <c r="C204">
        <v>1</v>
      </c>
    </row>
    <row r="205" spans="1:3" x14ac:dyDescent="0.35">
      <c r="A205">
        <v>3</v>
      </c>
      <c r="B205">
        <v>0.32</v>
      </c>
      <c r="C205">
        <v>1</v>
      </c>
    </row>
    <row r="206" spans="1:3" x14ac:dyDescent="0.35">
      <c r="A206">
        <v>3</v>
      </c>
      <c r="B206">
        <v>0.32</v>
      </c>
      <c r="C206">
        <v>1</v>
      </c>
    </row>
    <row r="207" spans="1:3" x14ac:dyDescent="0.35">
      <c r="A207">
        <v>3</v>
      </c>
      <c r="B207">
        <v>0.32</v>
      </c>
      <c r="C207">
        <v>1</v>
      </c>
    </row>
    <row r="208" spans="1:3" x14ac:dyDescent="0.35">
      <c r="A208">
        <v>3</v>
      </c>
      <c r="B208">
        <v>0.32</v>
      </c>
      <c r="C208">
        <v>1</v>
      </c>
    </row>
    <row r="209" spans="1:3" x14ac:dyDescent="0.35">
      <c r="A209">
        <v>3</v>
      </c>
      <c r="B209">
        <v>0.32</v>
      </c>
      <c r="C209">
        <v>1</v>
      </c>
    </row>
    <row r="210" spans="1:3" x14ac:dyDescent="0.35">
      <c r="A210">
        <v>3</v>
      </c>
      <c r="B210">
        <v>0.32</v>
      </c>
      <c r="C210">
        <v>1</v>
      </c>
    </row>
    <row r="211" spans="1:3" x14ac:dyDescent="0.35">
      <c r="A211">
        <v>3</v>
      </c>
      <c r="B211">
        <v>0.32</v>
      </c>
      <c r="C211">
        <v>1</v>
      </c>
    </row>
    <row r="212" spans="1:3" x14ac:dyDescent="0.35">
      <c r="A212">
        <v>6</v>
      </c>
      <c r="B212">
        <v>0.32</v>
      </c>
      <c r="C212">
        <v>1</v>
      </c>
    </row>
    <row r="213" spans="1:3" x14ac:dyDescent="0.35">
      <c r="A213">
        <v>6</v>
      </c>
      <c r="B213">
        <v>0.32</v>
      </c>
      <c r="C213">
        <v>1</v>
      </c>
    </row>
    <row r="214" spans="1:3" x14ac:dyDescent="0.35">
      <c r="A214">
        <v>6</v>
      </c>
      <c r="B214">
        <v>0.32</v>
      </c>
      <c r="C214">
        <v>1</v>
      </c>
    </row>
    <row r="215" spans="1:3" x14ac:dyDescent="0.35">
      <c r="A215">
        <v>6</v>
      </c>
      <c r="B215">
        <v>0.32</v>
      </c>
      <c r="C215">
        <v>1</v>
      </c>
    </row>
    <row r="216" spans="1:3" x14ac:dyDescent="0.35">
      <c r="A216">
        <v>6</v>
      </c>
      <c r="B216">
        <v>0.32</v>
      </c>
      <c r="C216">
        <v>1</v>
      </c>
    </row>
    <row r="217" spans="1:3" x14ac:dyDescent="0.35">
      <c r="A217">
        <v>6</v>
      </c>
      <c r="B217">
        <v>0.32</v>
      </c>
      <c r="C217">
        <v>1</v>
      </c>
    </row>
    <row r="218" spans="1:3" x14ac:dyDescent="0.35">
      <c r="A218">
        <v>6</v>
      </c>
      <c r="B218">
        <v>0.32</v>
      </c>
      <c r="C218">
        <v>1</v>
      </c>
    </row>
    <row r="219" spans="1:3" x14ac:dyDescent="0.35">
      <c r="A219">
        <v>6</v>
      </c>
      <c r="B219">
        <v>0.32</v>
      </c>
      <c r="C219">
        <v>1</v>
      </c>
    </row>
    <row r="220" spans="1:3" x14ac:dyDescent="0.35">
      <c r="A220">
        <v>6</v>
      </c>
      <c r="B220">
        <v>0.32</v>
      </c>
      <c r="C220">
        <v>1</v>
      </c>
    </row>
    <row r="221" spans="1:3" x14ac:dyDescent="0.35">
      <c r="A221">
        <v>6</v>
      </c>
      <c r="B221">
        <v>0.32</v>
      </c>
      <c r="C221">
        <v>1</v>
      </c>
    </row>
    <row r="222" spans="1:3" x14ac:dyDescent="0.35">
      <c r="A222">
        <v>6</v>
      </c>
      <c r="B222">
        <v>0.32</v>
      </c>
      <c r="C222">
        <v>1</v>
      </c>
    </row>
    <row r="223" spans="1:3" x14ac:dyDescent="0.35">
      <c r="A223">
        <v>6</v>
      </c>
      <c r="B223">
        <v>0.32</v>
      </c>
      <c r="C223">
        <v>1</v>
      </c>
    </row>
    <row r="224" spans="1:3" x14ac:dyDescent="0.35">
      <c r="A224">
        <v>10</v>
      </c>
      <c r="B224">
        <v>0.32</v>
      </c>
      <c r="C224">
        <v>1</v>
      </c>
    </row>
    <row r="225" spans="1:3" x14ac:dyDescent="0.35">
      <c r="A225">
        <v>10</v>
      </c>
      <c r="B225">
        <v>0.32</v>
      </c>
      <c r="C225">
        <v>1</v>
      </c>
    </row>
    <row r="226" spans="1:3" x14ac:dyDescent="0.35">
      <c r="A226">
        <v>10</v>
      </c>
      <c r="B226">
        <v>0.32</v>
      </c>
      <c r="C226">
        <v>1</v>
      </c>
    </row>
    <row r="227" spans="1:3" x14ac:dyDescent="0.35">
      <c r="A227">
        <v>10</v>
      </c>
      <c r="B227">
        <v>0.32</v>
      </c>
      <c r="C227">
        <v>1</v>
      </c>
    </row>
    <row r="228" spans="1:3" x14ac:dyDescent="0.35">
      <c r="A228">
        <v>10</v>
      </c>
      <c r="B228">
        <v>0.32</v>
      </c>
      <c r="C228">
        <v>1</v>
      </c>
    </row>
    <row r="229" spans="1:3" x14ac:dyDescent="0.35">
      <c r="A229">
        <v>10</v>
      </c>
      <c r="B229">
        <v>0.32</v>
      </c>
      <c r="C229">
        <v>1</v>
      </c>
    </row>
    <row r="230" spans="1:3" x14ac:dyDescent="0.35">
      <c r="A230">
        <v>10</v>
      </c>
      <c r="B230">
        <v>0.32</v>
      </c>
      <c r="C230">
        <v>1</v>
      </c>
    </row>
    <row r="231" spans="1:3" x14ac:dyDescent="0.35">
      <c r="A231">
        <v>10</v>
      </c>
      <c r="B231">
        <v>0.32</v>
      </c>
      <c r="C231">
        <v>1</v>
      </c>
    </row>
    <row r="232" spans="1:3" x14ac:dyDescent="0.35">
      <c r="A232">
        <v>10</v>
      </c>
      <c r="B232">
        <v>0.32</v>
      </c>
      <c r="C232">
        <v>1</v>
      </c>
    </row>
    <row r="233" spans="1:3" x14ac:dyDescent="0.35">
      <c r="A233">
        <v>10</v>
      </c>
      <c r="B233">
        <v>0.32</v>
      </c>
      <c r="C233">
        <v>1</v>
      </c>
    </row>
    <row r="234" spans="1:3" x14ac:dyDescent="0.35">
      <c r="A234">
        <v>10</v>
      </c>
      <c r="B234">
        <v>0.32</v>
      </c>
      <c r="C234">
        <v>1</v>
      </c>
    </row>
    <row r="235" spans="1:3" x14ac:dyDescent="0.35">
      <c r="A235">
        <v>10</v>
      </c>
      <c r="B235">
        <v>0.32</v>
      </c>
      <c r="C235">
        <v>1</v>
      </c>
    </row>
    <row r="236" spans="1:3" x14ac:dyDescent="0.35">
      <c r="A236">
        <v>13</v>
      </c>
      <c r="B236">
        <v>0.32</v>
      </c>
      <c r="C236">
        <v>1</v>
      </c>
    </row>
    <row r="237" spans="1:3" x14ac:dyDescent="0.35">
      <c r="A237">
        <v>13</v>
      </c>
      <c r="B237">
        <v>0.32</v>
      </c>
      <c r="C237">
        <v>1</v>
      </c>
    </row>
    <row r="238" spans="1:3" x14ac:dyDescent="0.35">
      <c r="A238">
        <v>13</v>
      </c>
      <c r="B238">
        <v>0.32</v>
      </c>
      <c r="C238">
        <v>1</v>
      </c>
    </row>
    <row r="239" spans="1:3" x14ac:dyDescent="0.35">
      <c r="A239">
        <v>13</v>
      </c>
      <c r="B239">
        <v>0.32</v>
      </c>
      <c r="C239">
        <v>1</v>
      </c>
    </row>
    <row r="240" spans="1:3" x14ac:dyDescent="0.35">
      <c r="A240">
        <v>13</v>
      </c>
      <c r="B240">
        <v>0.32</v>
      </c>
      <c r="C240">
        <v>1</v>
      </c>
    </row>
    <row r="241" spans="1:3" x14ac:dyDescent="0.35">
      <c r="A241">
        <v>13</v>
      </c>
      <c r="B241">
        <v>0.32</v>
      </c>
      <c r="C241">
        <v>1</v>
      </c>
    </row>
    <row r="242" spans="1:3" x14ac:dyDescent="0.35">
      <c r="A242">
        <v>13</v>
      </c>
      <c r="B242">
        <v>0.32</v>
      </c>
      <c r="C242">
        <v>1</v>
      </c>
    </row>
    <row r="243" spans="1:3" x14ac:dyDescent="0.35">
      <c r="A243">
        <v>13</v>
      </c>
      <c r="B243">
        <v>0.32</v>
      </c>
      <c r="C243">
        <v>1</v>
      </c>
    </row>
    <row r="244" spans="1:3" x14ac:dyDescent="0.35">
      <c r="A244">
        <v>13</v>
      </c>
      <c r="B244">
        <v>0.32</v>
      </c>
      <c r="C244">
        <v>1</v>
      </c>
    </row>
    <row r="245" spans="1:3" x14ac:dyDescent="0.35">
      <c r="A245">
        <v>13</v>
      </c>
      <c r="B245">
        <v>0.32</v>
      </c>
      <c r="C245">
        <v>1</v>
      </c>
    </row>
    <row r="246" spans="1:3" x14ac:dyDescent="0.35">
      <c r="A246">
        <v>13</v>
      </c>
      <c r="B246">
        <v>0.32</v>
      </c>
      <c r="C246">
        <v>1</v>
      </c>
    </row>
    <row r="247" spans="1:3" x14ac:dyDescent="0.35">
      <c r="A247">
        <v>13</v>
      </c>
      <c r="B247">
        <v>0.32</v>
      </c>
      <c r="C247">
        <v>1</v>
      </c>
    </row>
    <row r="248" spans="1:3" x14ac:dyDescent="0.35">
      <c r="A248">
        <v>17</v>
      </c>
      <c r="B248">
        <v>0.32</v>
      </c>
      <c r="C248">
        <v>1</v>
      </c>
    </row>
    <row r="249" spans="1:3" x14ac:dyDescent="0.35">
      <c r="A249">
        <v>17</v>
      </c>
      <c r="B249">
        <v>0.32</v>
      </c>
      <c r="C249">
        <v>1</v>
      </c>
    </row>
    <row r="250" spans="1:3" x14ac:dyDescent="0.35">
      <c r="A250">
        <v>17</v>
      </c>
      <c r="B250">
        <v>0.32</v>
      </c>
      <c r="C250">
        <v>1</v>
      </c>
    </row>
    <row r="251" spans="1:3" x14ac:dyDescent="0.35">
      <c r="A251">
        <v>17</v>
      </c>
      <c r="B251">
        <v>0.32</v>
      </c>
      <c r="C251">
        <v>1</v>
      </c>
    </row>
    <row r="252" spans="1:3" x14ac:dyDescent="0.35">
      <c r="A252">
        <v>17</v>
      </c>
      <c r="B252">
        <v>0.32</v>
      </c>
      <c r="C252">
        <v>1</v>
      </c>
    </row>
    <row r="253" spans="1:3" x14ac:dyDescent="0.35">
      <c r="A253">
        <v>17</v>
      </c>
      <c r="B253">
        <v>0.32</v>
      </c>
      <c r="C253">
        <v>1</v>
      </c>
    </row>
    <row r="254" spans="1:3" x14ac:dyDescent="0.35">
      <c r="A254">
        <v>17</v>
      </c>
      <c r="B254">
        <v>0.32</v>
      </c>
      <c r="C254">
        <v>1</v>
      </c>
    </row>
    <row r="255" spans="1:3" x14ac:dyDescent="0.35">
      <c r="A255">
        <v>17</v>
      </c>
      <c r="B255">
        <v>0.32</v>
      </c>
      <c r="C255">
        <v>1</v>
      </c>
    </row>
    <row r="256" spans="1:3" x14ac:dyDescent="0.35">
      <c r="A256">
        <v>17</v>
      </c>
      <c r="B256">
        <v>0.32</v>
      </c>
      <c r="C256">
        <v>1</v>
      </c>
    </row>
    <row r="257" spans="1:3" x14ac:dyDescent="0.35">
      <c r="A257">
        <v>17</v>
      </c>
      <c r="B257">
        <v>0.32</v>
      </c>
      <c r="C257">
        <v>1</v>
      </c>
    </row>
    <row r="258" spans="1:3" x14ac:dyDescent="0.35">
      <c r="A258">
        <v>17</v>
      </c>
      <c r="B258">
        <v>0.32</v>
      </c>
      <c r="C258">
        <v>1</v>
      </c>
    </row>
    <row r="259" spans="1:3" x14ac:dyDescent="0.35">
      <c r="A259">
        <v>17</v>
      </c>
      <c r="B259">
        <v>0.32</v>
      </c>
      <c r="C259">
        <v>1</v>
      </c>
    </row>
    <row r="260" spans="1:3" x14ac:dyDescent="0.35">
      <c r="A260">
        <v>23</v>
      </c>
      <c r="B260">
        <v>0.32</v>
      </c>
      <c r="C260">
        <v>1</v>
      </c>
    </row>
    <row r="261" spans="1:3" x14ac:dyDescent="0.35">
      <c r="A261">
        <v>23</v>
      </c>
      <c r="B261">
        <v>0.32</v>
      </c>
      <c r="C261">
        <v>1</v>
      </c>
    </row>
    <row r="262" spans="1:3" x14ac:dyDescent="0.35">
      <c r="A262">
        <v>23</v>
      </c>
      <c r="B262">
        <v>0.32</v>
      </c>
      <c r="C262">
        <v>1</v>
      </c>
    </row>
    <row r="263" spans="1:3" x14ac:dyDescent="0.35">
      <c r="A263">
        <v>23</v>
      </c>
      <c r="B263">
        <v>0.32</v>
      </c>
      <c r="C263">
        <v>1</v>
      </c>
    </row>
    <row r="264" spans="1:3" x14ac:dyDescent="0.35">
      <c r="A264">
        <v>23</v>
      </c>
      <c r="B264">
        <v>0.32</v>
      </c>
      <c r="C264">
        <v>1</v>
      </c>
    </row>
    <row r="265" spans="1:3" x14ac:dyDescent="0.35">
      <c r="A265">
        <v>23</v>
      </c>
      <c r="B265">
        <v>0.32</v>
      </c>
      <c r="C265">
        <v>1</v>
      </c>
    </row>
    <row r="266" spans="1:3" x14ac:dyDescent="0.35">
      <c r="A266">
        <v>23</v>
      </c>
      <c r="B266">
        <v>0.32</v>
      </c>
      <c r="C266">
        <v>1</v>
      </c>
    </row>
    <row r="267" spans="1:3" x14ac:dyDescent="0.35">
      <c r="A267">
        <v>23</v>
      </c>
      <c r="B267">
        <v>0.32</v>
      </c>
      <c r="C267">
        <v>1</v>
      </c>
    </row>
    <row r="268" spans="1:3" x14ac:dyDescent="0.35">
      <c r="A268">
        <v>23</v>
      </c>
      <c r="B268">
        <v>0.32</v>
      </c>
      <c r="C268">
        <v>1</v>
      </c>
    </row>
    <row r="269" spans="1:3" x14ac:dyDescent="0.35">
      <c r="A269">
        <v>23</v>
      </c>
      <c r="B269">
        <v>0.32</v>
      </c>
      <c r="C269">
        <v>1</v>
      </c>
    </row>
    <row r="270" spans="1:3" x14ac:dyDescent="0.35">
      <c r="A270">
        <v>23</v>
      </c>
      <c r="B270">
        <v>0.32</v>
      </c>
      <c r="C270">
        <v>1</v>
      </c>
    </row>
    <row r="271" spans="1:3" x14ac:dyDescent="0.35">
      <c r="A271">
        <v>23</v>
      </c>
      <c r="B271">
        <v>0.32</v>
      </c>
      <c r="C271">
        <v>1</v>
      </c>
    </row>
    <row r="272" spans="1:3" x14ac:dyDescent="0.35">
      <c r="A272">
        <v>31</v>
      </c>
      <c r="B272">
        <v>0.32</v>
      </c>
      <c r="C272">
        <v>2</v>
      </c>
    </row>
    <row r="273" spans="1:3" x14ac:dyDescent="0.35">
      <c r="A273">
        <v>31</v>
      </c>
      <c r="B273">
        <v>0.32</v>
      </c>
      <c r="C273">
        <v>1</v>
      </c>
    </row>
    <row r="274" spans="1:3" x14ac:dyDescent="0.35">
      <c r="A274">
        <v>31</v>
      </c>
      <c r="B274">
        <v>0.32</v>
      </c>
      <c r="C274">
        <v>1</v>
      </c>
    </row>
    <row r="275" spans="1:3" x14ac:dyDescent="0.35">
      <c r="A275">
        <v>31</v>
      </c>
      <c r="B275">
        <v>0.32</v>
      </c>
      <c r="C275">
        <v>1</v>
      </c>
    </row>
    <row r="276" spans="1:3" x14ac:dyDescent="0.35">
      <c r="A276">
        <v>31</v>
      </c>
      <c r="B276">
        <v>0.32</v>
      </c>
      <c r="C276">
        <v>1</v>
      </c>
    </row>
    <row r="277" spans="1:3" x14ac:dyDescent="0.35">
      <c r="A277">
        <v>31</v>
      </c>
      <c r="B277">
        <v>0.32</v>
      </c>
      <c r="C277">
        <v>1</v>
      </c>
    </row>
    <row r="278" spans="1:3" x14ac:dyDescent="0.35">
      <c r="A278">
        <v>31</v>
      </c>
      <c r="B278">
        <v>0.32</v>
      </c>
      <c r="C278">
        <v>1</v>
      </c>
    </row>
    <row r="279" spans="1:3" x14ac:dyDescent="0.35">
      <c r="A279">
        <v>31</v>
      </c>
      <c r="B279">
        <v>0.32</v>
      </c>
      <c r="C279">
        <v>1</v>
      </c>
    </row>
    <row r="280" spans="1:3" x14ac:dyDescent="0.35">
      <c r="A280">
        <v>31</v>
      </c>
      <c r="B280">
        <v>0.32</v>
      </c>
      <c r="C280">
        <v>1</v>
      </c>
    </row>
    <row r="281" spans="1:3" x14ac:dyDescent="0.35">
      <c r="A281">
        <v>31</v>
      </c>
      <c r="B281">
        <v>0.32</v>
      </c>
      <c r="C281">
        <v>1</v>
      </c>
    </row>
    <row r="282" spans="1:3" x14ac:dyDescent="0.35">
      <c r="A282">
        <v>31</v>
      </c>
      <c r="B282">
        <v>0.32</v>
      </c>
      <c r="C282">
        <v>1</v>
      </c>
    </row>
    <row r="283" spans="1:3" x14ac:dyDescent="0.35">
      <c r="A283">
        <v>31</v>
      </c>
      <c r="B283">
        <v>0.32</v>
      </c>
      <c r="C283">
        <v>1</v>
      </c>
    </row>
    <row r="284" spans="1:3" x14ac:dyDescent="0.35">
      <c r="A284">
        <v>43</v>
      </c>
      <c r="B284">
        <v>0.32</v>
      </c>
      <c r="C284">
        <v>2</v>
      </c>
    </row>
    <row r="285" spans="1:3" x14ac:dyDescent="0.35">
      <c r="A285">
        <v>43</v>
      </c>
      <c r="B285">
        <v>0.32</v>
      </c>
      <c r="C285">
        <v>1</v>
      </c>
    </row>
    <row r="286" spans="1:3" x14ac:dyDescent="0.35">
      <c r="A286">
        <v>43</v>
      </c>
      <c r="B286">
        <v>0.32</v>
      </c>
      <c r="C286">
        <v>1</v>
      </c>
    </row>
    <row r="287" spans="1:3" x14ac:dyDescent="0.35">
      <c r="A287">
        <v>43</v>
      </c>
      <c r="B287">
        <v>0.32</v>
      </c>
      <c r="C287">
        <v>1</v>
      </c>
    </row>
    <row r="288" spans="1:3" x14ac:dyDescent="0.35">
      <c r="A288">
        <v>43</v>
      </c>
      <c r="B288">
        <v>0.32</v>
      </c>
      <c r="C288">
        <v>1</v>
      </c>
    </row>
    <row r="289" spans="1:12" x14ac:dyDescent="0.35">
      <c r="A289">
        <v>43</v>
      </c>
      <c r="B289">
        <v>0.32</v>
      </c>
      <c r="C289">
        <v>1</v>
      </c>
    </row>
    <row r="290" spans="1:12" x14ac:dyDescent="0.35">
      <c r="A290">
        <v>43</v>
      </c>
      <c r="B290">
        <v>0.32</v>
      </c>
      <c r="C290">
        <v>1</v>
      </c>
    </row>
    <row r="291" spans="1:12" x14ac:dyDescent="0.35">
      <c r="A291">
        <v>43</v>
      </c>
      <c r="B291">
        <v>0.32</v>
      </c>
      <c r="C291">
        <v>1</v>
      </c>
    </row>
    <row r="292" spans="1:12" x14ac:dyDescent="0.35">
      <c r="A292">
        <v>43</v>
      </c>
      <c r="B292">
        <v>0.32</v>
      </c>
      <c r="C292">
        <v>1</v>
      </c>
    </row>
    <row r="293" spans="1:12" x14ac:dyDescent="0.35">
      <c r="A293">
        <v>43</v>
      </c>
      <c r="B293">
        <v>0.32</v>
      </c>
      <c r="C293">
        <v>1</v>
      </c>
    </row>
    <row r="294" spans="1:12" x14ac:dyDescent="0.35">
      <c r="A294">
        <v>43</v>
      </c>
      <c r="B294">
        <v>0.32</v>
      </c>
      <c r="C294">
        <v>1</v>
      </c>
    </row>
    <row r="295" spans="1:12" x14ac:dyDescent="0.35">
      <c r="A295">
        <v>43</v>
      </c>
      <c r="B295">
        <v>0.32</v>
      </c>
      <c r="C295">
        <v>1</v>
      </c>
    </row>
    <row r="296" spans="1:12" x14ac:dyDescent="0.35">
      <c r="A296">
        <v>49</v>
      </c>
      <c r="B296">
        <v>0.32</v>
      </c>
      <c r="C296">
        <v>2</v>
      </c>
      <c r="L296" s="41"/>
    </row>
    <row r="297" spans="1:12" x14ac:dyDescent="0.35">
      <c r="A297">
        <v>49</v>
      </c>
      <c r="B297">
        <v>0.32</v>
      </c>
      <c r="C297">
        <v>2</v>
      </c>
      <c r="L297" s="41"/>
    </row>
    <row r="298" spans="1:12" x14ac:dyDescent="0.35">
      <c r="A298">
        <v>49</v>
      </c>
      <c r="B298">
        <v>0.32</v>
      </c>
      <c r="C298">
        <v>1</v>
      </c>
      <c r="L298" s="41"/>
    </row>
    <row r="299" spans="1:12" x14ac:dyDescent="0.35">
      <c r="A299">
        <v>49</v>
      </c>
      <c r="B299">
        <v>0.32</v>
      </c>
      <c r="C299">
        <v>1</v>
      </c>
      <c r="L299" s="41"/>
    </row>
    <row r="300" spans="1:12" x14ac:dyDescent="0.35">
      <c r="A300">
        <v>49</v>
      </c>
      <c r="B300">
        <v>0.32</v>
      </c>
      <c r="C300">
        <v>1</v>
      </c>
      <c r="L300" s="41"/>
    </row>
    <row r="301" spans="1:12" x14ac:dyDescent="0.35">
      <c r="A301">
        <v>49</v>
      </c>
      <c r="B301">
        <v>0.32</v>
      </c>
      <c r="C301">
        <v>1</v>
      </c>
      <c r="L301" s="41"/>
    </row>
    <row r="302" spans="1:12" x14ac:dyDescent="0.35">
      <c r="A302">
        <v>49</v>
      </c>
      <c r="B302">
        <v>0.32</v>
      </c>
      <c r="C302">
        <v>1</v>
      </c>
      <c r="L302" s="41"/>
    </row>
    <row r="303" spans="1:12" x14ac:dyDescent="0.35">
      <c r="A303">
        <v>49</v>
      </c>
      <c r="B303">
        <v>0.32</v>
      </c>
      <c r="C303">
        <v>1</v>
      </c>
      <c r="L303" s="41"/>
    </row>
    <row r="304" spans="1:12" x14ac:dyDescent="0.35">
      <c r="A304">
        <v>49</v>
      </c>
      <c r="B304">
        <v>0.32</v>
      </c>
      <c r="C304">
        <v>1</v>
      </c>
      <c r="L304" s="41"/>
    </row>
    <row r="305" spans="1:12" x14ac:dyDescent="0.35">
      <c r="A305">
        <v>49</v>
      </c>
      <c r="B305">
        <v>0.32</v>
      </c>
      <c r="C305">
        <v>1</v>
      </c>
      <c r="L305" s="41"/>
    </row>
    <row r="306" spans="1:12" x14ac:dyDescent="0.35">
      <c r="A306">
        <v>49</v>
      </c>
      <c r="B306">
        <v>0.32</v>
      </c>
      <c r="C306">
        <v>1</v>
      </c>
      <c r="L306" s="41"/>
    </row>
    <row r="307" spans="1:12" x14ac:dyDescent="0.35">
      <c r="A307">
        <v>49</v>
      </c>
      <c r="B307">
        <v>0.32</v>
      </c>
      <c r="C307">
        <v>1</v>
      </c>
    </row>
    <row r="308" spans="1:12" x14ac:dyDescent="0.35">
      <c r="A308">
        <v>59</v>
      </c>
      <c r="B308">
        <v>0.32</v>
      </c>
      <c r="C308">
        <v>2</v>
      </c>
    </row>
    <row r="309" spans="1:12" x14ac:dyDescent="0.35">
      <c r="A309">
        <v>59</v>
      </c>
      <c r="B309">
        <v>0.32</v>
      </c>
      <c r="C309">
        <v>2</v>
      </c>
    </row>
    <row r="310" spans="1:12" x14ac:dyDescent="0.35">
      <c r="A310">
        <v>59</v>
      </c>
      <c r="B310">
        <v>0.32</v>
      </c>
      <c r="C310">
        <v>1</v>
      </c>
    </row>
    <row r="311" spans="1:12" x14ac:dyDescent="0.35">
      <c r="A311">
        <v>59</v>
      </c>
      <c r="B311">
        <v>0.32</v>
      </c>
      <c r="C311">
        <v>1</v>
      </c>
    </row>
    <row r="312" spans="1:12" x14ac:dyDescent="0.35">
      <c r="A312">
        <v>59</v>
      </c>
      <c r="B312">
        <v>0.32</v>
      </c>
      <c r="C312">
        <v>1</v>
      </c>
    </row>
    <row r="313" spans="1:12" x14ac:dyDescent="0.35">
      <c r="A313">
        <v>59</v>
      </c>
      <c r="B313">
        <v>0.32</v>
      </c>
      <c r="C313">
        <v>1</v>
      </c>
    </row>
    <row r="314" spans="1:12" x14ac:dyDescent="0.35">
      <c r="A314">
        <v>59</v>
      </c>
      <c r="B314">
        <v>0.32</v>
      </c>
      <c r="C314">
        <v>1</v>
      </c>
    </row>
    <row r="315" spans="1:12" x14ac:dyDescent="0.35">
      <c r="A315">
        <v>59</v>
      </c>
      <c r="B315">
        <v>0.32</v>
      </c>
      <c r="C315">
        <v>1</v>
      </c>
    </row>
    <row r="316" spans="1:12" x14ac:dyDescent="0.35">
      <c r="A316">
        <v>59</v>
      </c>
      <c r="B316">
        <v>0.32</v>
      </c>
      <c r="C316">
        <v>1</v>
      </c>
    </row>
    <row r="317" spans="1:12" x14ac:dyDescent="0.35">
      <c r="A317">
        <v>59</v>
      </c>
      <c r="B317">
        <v>0.32</v>
      </c>
      <c r="C317">
        <v>1</v>
      </c>
    </row>
    <row r="318" spans="1:12" x14ac:dyDescent="0.35">
      <c r="A318">
        <v>59</v>
      </c>
      <c r="B318">
        <v>0.32</v>
      </c>
      <c r="C318">
        <v>1</v>
      </c>
    </row>
    <row r="319" spans="1:12" x14ac:dyDescent="0.35">
      <c r="A319">
        <v>59</v>
      </c>
      <c r="B319">
        <v>0.32</v>
      </c>
      <c r="C319">
        <v>1</v>
      </c>
    </row>
    <row r="320" spans="1:12" x14ac:dyDescent="0.35">
      <c r="A320">
        <v>67</v>
      </c>
      <c r="B320">
        <v>0.32</v>
      </c>
      <c r="C320">
        <v>2</v>
      </c>
    </row>
    <row r="321" spans="1:3" x14ac:dyDescent="0.35">
      <c r="A321">
        <v>67</v>
      </c>
      <c r="B321">
        <v>0.32</v>
      </c>
      <c r="C321">
        <v>2</v>
      </c>
    </row>
    <row r="322" spans="1:3" x14ac:dyDescent="0.35">
      <c r="A322">
        <v>67</v>
      </c>
      <c r="B322">
        <v>0.32</v>
      </c>
      <c r="C322">
        <v>2</v>
      </c>
    </row>
    <row r="323" spans="1:3" x14ac:dyDescent="0.35">
      <c r="A323">
        <v>67</v>
      </c>
      <c r="B323">
        <v>0.32</v>
      </c>
      <c r="C323">
        <v>2</v>
      </c>
    </row>
    <row r="324" spans="1:3" x14ac:dyDescent="0.35">
      <c r="A324">
        <v>67</v>
      </c>
      <c r="B324">
        <v>0.32</v>
      </c>
      <c r="C324">
        <v>1</v>
      </c>
    </row>
    <row r="325" spans="1:3" x14ac:dyDescent="0.35">
      <c r="A325">
        <v>67</v>
      </c>
      <c r="B325">
        <v>0.32</v>
      </c>
      <c r="C325">
        <v>1</v>
      </c>
    </row>
    <row r="326" spans="1:3" x14ac:dyDescent="0.35">
      <c r="A326">
        <v>67</v>
      </c>
      <c r="B326">
        <v>0.32</v>
      </c>
      <c r="C326">
        <v>1</v>
      </c>
    </row>
    <row r="327" spans="1:3" x14ac:dyDescent="0.35">
      <c r="A327">
        <v>67</v>
      </c>
      <c r="B327">
        <v>0.32</v>
      </c>
      <c r="C327">
        <v>1</v>
      </c>
    </row>
    <row r="328" spans="1:3" x14ac:dyDescent="0.35">
      <c r="A328">
        <v>67</v>
      </c>
      <c r="B328">
        <v>0.32</v>
      </c>
      <c r="C328">
        <v>1</v>
      </c>
    </row>
    <row r="329" spans="1:3" x14ac:dyDescent="0.35">
      <c r="A329">
        <v>67</v>
      </c>
      <c r="B329">
        <v>0.32</v>
      </c>
      <c r="C329">
        <v>1</v>
      </c>
    </row>
    <row r="330" spans="1:3" x14ac:dyDescent="0.35">
      <c r="A330">
        <v>67</v>
      </c>
      <c r="B330">
        <v>0.32</v>
      </c>
      <c r="C330">
        <v>1</v>
      </c>
    </row>
    <row r="331" spans="1:3" x14ac:dyDescent="0.35">
      <c r="A331">
        <v>67</v>
      </c>
      <c r="B331">
        <v>0.32</v>
      </c>
      <c r="C331">
        <v>1</v>
      </c>
    </row>
    <row r="332" spans="1:3" x14ac:dyDescent="0.35">
      <c r="A332">
        <v>3</v>
      </c>
      <c r="B332">
        <v>0.48</v>
      </c>
      <c r="C332">
        <v>1</v>
      </c>
    </row>
    <row r="333" spans="1:3" x14ac:dyDescent="0.35">
      <c r="A333">
        <v>3</v>
      </c>
      <c r="B333">
        <v>0.48</v>
      </c>
      <c r="C333">
        <v>1</v>
      </c>
    </row>
    <row r="334" spans="1:3" x14ac:dyDescent="0.35">
      <c r="A334">
        <v>3</v>
      </c>
      <c r="B334">
        <v>0.48</v>
      </c>
      <c r="C334">
        <v>1</v>
      </c>
    </row>
    <row r="335" spans="1:3" x14ac:dyDescent="0.35">
      <c r="A335">
        <v>3</v>
      </c>
      <c r="B335">
        <v>0.48</v>
      </c>
      <c r="C335">
        <v>1</v>
      </c>
    </row>
    <row r="336" spans="1:3" x14ac:dyDescent="0.35">
      <c r="A336">
        <v>3</v>
      </c>
      <c r="B336">
        <v>0.48</v>
      </c>
      <c r="C336">
        <v>1</v>
      </c>
    </row>
    <row r="337" spans="1:3" x14ac:dyDescent="0.35">
      <c r="A337">
        <v>3</v>
      </c>
      <c r="B337">
        <v>0.48</v>
      </c>
      <c r="C337">
        <v>1</v>
      </c>
    </row>
    <row r="338" spans="1:3" x14ac:dyDescent="0.35">
      <c r="A338">
        <v>3</v>
      </c>
      <c r="B338">
        <v>0.48</v>
      </c>
      <c r="C338">
        <v>1</v>
      </c>
    </row>
    <row r="339" spans="1:3" x14ac:dyDescent="0.35">
      <c r="A339">
        <v>3</v>
      </c>
      <c r="B339">
        <v>0.48</v>
      </c>
      <c r="C339">
        <v>1</v>
      </c>
    </row>
    <row r="340" spans="1:3" x14ac:dyDescent="0.35">
      <c r="A340">
        <v>3</v>
      </c>
      <c r="B340">
        <v>0.48</v>
      </c>
      <c r="C340">
        <v>1</v>
      </c>
    </row>
    <row r="341" spans="1:3" x14ac:dyDescent="0.35">
      <c r="A341">
        <v>3</v>
      </c>
      <c r="B341">
        <v>0.48</v>
      </c>
      <c r="C341">
        <v>1</v>
      </c>
    </row>
    <row r="342" spans="1:3" x14ac:dyDescent="0.35">
      <c r="A342">
        <v>3</v>
      </c>
      <c r="B342">
        <v>0.48</v>
      </c>
      <c r="C342">
        <v>1</v>
      </c>
    </row>
    <row r="343" spans="1:3" x14ac:dyDescent="0.35">
      <c r="A343">
        <v>6</v>
      </c>
      <c r="B343">
        <v>0.48</v>
      </c>
      <c r="C343">
        <v>1</v>
      </c>
    </row>
    <row r="344" spans="1:3" x14ac:dyDescent="0.35">
      <c r="A344">
        <v>6</v>
      </c>
      <c r="B344">
        <v>0.48</v>
      </c>
      <c r="C344">
        <v>1</v>
      </c>
    </row>
    <row r="345" spans="1:3" x14ac:dyDescent="0.35">
      <c r="A345">
        <v>6</v>
      </c>
      <c r="B345">
        <v>0.48</v>
      </c>
      <c r="C345">
        <v>1</v>
      </c>
    </row>
    <row r="346" spans="1:3" x14ac:dyDescent="0.35">
      <c r="A346">
        <v>6</v>
      </c>
      <c r="B346">
        <v>0.48</v>
      </c>
      <c r="C346">
        <v>1</v>
      </c>
    </row>
    <row r="347" spans="1:3" x14ac:dyDescent="0.35">
      <c r="A347">
        <v>6</v>
      </c>
      <c r="B347">
        <v>0.48</v>
      </c>
      <c r="C347">
        <v>1</v>
      </c>
    </row>
    <row r="348" spans="1:3" x14ac:dyDescent="0.35">
      <c r="A348">
        <v>6</v>
      </c>
      <c r="B348">
        <v>0.48</v>
      </c>
      <c r="C348">
        <v>1</v>
      </c>
    </row>
    <row r="349" spans="1:3" x14ac:dyDescent="0.35">
      <c r="A349">
        <v>6</v>
      </c>
      <c r="B349">
        <v>0.48</v>
      </c>
      <c r="C349">
        <v>1</v>
      </c>
    </row>
    <row r="350" spans="1:3" x14ac:dyDescent="0.35">
      <c r="A350">
        <v>6</v>
      </c>
      <c r="B350">
        <v>0.48</v>
      </c>
      <c r="C350">
        <v>1</v>
      </c>
    </row>
    <row r="351" spans="1:3" x14ac:dyDescent="0.35">
      <c r="A351">
        <v>6</v>
      </c>
      <c r="B351">
        <v>0.48</v>
      </c>
      <c r="C351">
        <v>1</v>
      </c>
    </row>
    <row r="352" spans="1:3" x14ac:dyDescent="0.35">
      <c r="A352">
        <v>6</v>
      </c>
      <c r="B352">
        <v>0.48</v>
      </c>
      <c r="C352">
        <v>1</v>
      </c>
    </row>
    <row r="353" spans="1:3" x14ac:dyDescent="0.35">
      <c r="A353">
        <v>6</v>
      </c>
      <c r="B353">
        <v>0.48</v>
      </c>
      <c r="C353">
        <v>1</v>
      </c>
    </row>
    <row r="354" spans="1:3" x14ac:dyDescent="0.35">
      <c r="A354">
        <v>10</v>
      </c>
      <c r="B354">
        <v>0.48</v>
      </c>
      <c r="C354">
        <v>1</v>
      </c>
    </row>
    <row r="355" spans="1:3" x14ac:dyDescent="0.35">
      <c r="A355">
        <v>10</v>
      </c>
      <c r="B355">
        <v>0.48</v>
      </c>
      <c r="C355">
        <v>1</v>
      </c>
    </row>
    <row r="356" spans="1:3" x14ac:dyDescent="0.35">
      <c r="A356">
        <v>10</v>
      </c>
      <c r="B356">
        <v>0.48</v>
      </c>
      <c r="C356">
        <v>1</v>
      </c>
    </row>
    <row r="357" spans="1:3" x14ac:dyDescent="0.35">
      <c r="A357">
        <v>10</v>
      </c>
      <c r="B357">
        <v>0.48</v>
      </c>
      <c r="C357">
        <v>1</v>
      </c>
    </row>
    <row r="358" spans="1:3" x14ac:dyDescent="0.35">
      <c r="A358">
        <v>10</v>
      </c>
      <c r="B358">
        <v>0.48</v>
      </c>
      <c r="C358">
        <v>1</v>
      </c>
    </row>
    <row r="359" spans="1:3" x14ac:dyDescent="0.35">
      <c r="A359">
        <v>10</v>
      </c>
      <c r="B359">
        <v>0.48</v>
      </c>
      <c r="C359">
        <v>1</v>
      </c>
    </row>
    <row r="360" spans="1:3" x14ac:dyDescent="0.35">
      <c r="A360">
        <v>10</v>
      </c>
      <c r="B360">
        <v>0.48</v>
      </c>
      <c r="C360">
        <v>1</v>
      </c>
    </row>
    <row r="361" spans="1:3" x14ac:dyDescent="0.35">
      <c r="A361">
        <v>10</v>
      </c>
      <c r="B361">
        <v>0.48</v>
      </c>
      <c r="C361">
        <v>1</v>
      </c>
    </row>
    <row r="362" spans="1:3" x14ac:dyDescent="0.35">
      <c r="A362">
        <v>10</v>
      </c>
      <c r="B362">
        <v>0.48</v>
      </c>
      <c r="C362">
        <v>1</v>
      </c>
    </row>
    <row r="363" spans="1:3" x14ac:dyDescent="0.35">
      <c r="A363">
        <v>10</v>
      </c>
      <c r="B363">
        <v>0.48</v>
      </c>
      <c r="C363">
        <v>1</v>
      </c>
    </row>
    <row r="364" spans="1:3" x14ac:dyDescent="0.35">
      <c r="A364">
        <v>10</v>
      </c>
      <c r="B364">
        <v>0.48</v>
      </c>
      <c r="C364">
        <v>1</v>
      </c>
    </row>
    <row r="365" spans="1:3" x14ac:dyDescent="0.35">
      <c r="A365">
        <v>13</v>
      </c>
      <c r="B365">
        <v>0.48</v>
      </c>
      <c r="C365">
        <v>1</v>
      </c>
    </row>
    <row r="366" spans="1:3" x14ac:dyDescent="0.35">
      <c r="A366">
        <v>13</v>
      </c>
      <c r="B366">
        <v>0.48</v>
      </c>
      <c r="C366">
        <v>1</v>
      </c>
    </row>
    <row r="367" spans="1:3" x14ac:dyDescent="0.35">
      <c r="A367">
        <v>13</v>
      </c>
      <c r="B367">
        <v>0.48</v>
      </c>
      <c r="C367">
        <v>1</v>
      </c>
    </row>
    <row r="368" spans="1:3" x14ac:dyDescent="0.35">
      <c r="A368">
        <v>13</v>
      </c>
      <c r="B368">
        <v>0.48</v>
      </c>
      <c r="C368">
        <v>1</v>
      </c>
    </row>
    <row r="369" spans="1:3" x14ac:dyDescent="0.35">
      <c r="A369">
        <v>13</v>
      </c>
      <c r="B369">
        <v>0.48</v>
      </c>
      <c r="C369">
        <v>1</v>
      </c>
    </row>
    <row r="370" spans="1:3" x14ac:dyDescent="0.35">
      <c r="A370">
        <v>13</v>
      </c>
      <c r="B370">
        <v>0.48</v>
      </c>
      <c r="C370">
        <v>1</v>
      </c>
    </row>
    <row r="371" spans="1:3" x14ac:dyDescent="0.35">
      <c r="A371">
        <v>13</v>
      </c>
      <c r="B371">
        <v>0.48</v>
      </c>
      <c r="C371">
        <v>1</v>
      </c>
    </row>
    <row r="372" spans="1:3" x14ac:dyDescent="0.35">
      <c r="A372">
        <v>13</v>
      </c>
      <c r="B372">
        <v>0.48</v>
      </c>
      <c r="C372">
        <v>1</v>
      </c>
    </row>
    <row r="373" spans="1:3" x14ac:dyDescent="0.35">
      <c r="A373">
        <v>13</v>
      </c>
      <c r="B373">
        <v>0.48</v>
      </c>
      <c r="C373">
        <v>1</v>
      </c>
    </row>
    <row r="374" spans="1:3" x14ac:dyDescent="0.35">
      <c r="A374">
        <v>13</v>
      </c>
      <c r="B374">
        <v>0.48</v>
      </c>
      <c r="C374">
        <v>1</v>
      </c>
    </row>
    <row r="375" spans="1:3" x14ac:dyDescent="0.35">
      <c r="A375">
        <v>13</v>
      </c>
      <c r="B375">
        <v>0.48</v>
      </c>
      <c r="C375">
        <v>1</v>
      </c>
    </row>
    <row r="376" spans="1:3" x14ac:dyDescent="0.35">
      <c r="A376">
        <v>17</v>
      </c>
      <c r="B376">
        <v>0.48</v>
      </c>
      <c r="C376">
        <v>1</v>
      </c>
    </row>
    <row r="377" spans="1:3" x14ac:dyDescent="0.35">
      <c r="A377">
        <v>17</v>
      </c>
      <c r="B377">
        <v>0.48</v>
      </c>
      <c r="C377">
        <v>1</v>
      </c>
    </row>
    <row r="378" spans="1:3" x14ac:dyDescent="0.35">
      <c r="A378">
        <v>17</v>
      </c>
      <c r="B378">
        <v>0.48</v>
      </c>
      <c r="C378">
        <v>1</v>
      </c>
    </row>
    <row r="379" spans="1:3" x14ac:dyDescent="0.35">
      <c r="A379">
        <v>17</v>
      </c>
      <c r="B379">
        <v>0.48</v>
      </c>
      <c r="C379">
        <v>1</v>
      </c>
    </row>
    <row r="380" spans="1:3" x14ac:dyDescent="0.35">
      <c r="A380">
        <v>17</v>
      </c>
      <c r="B380">
        <v>0.48</v>
      </c>
      <c r="C380">
        <v>1</v>
      </c>
    </row>
    <row r="381" spans="1:3" x14ac:dyDescent="0.35">
      <c r="A381">
        <v>17</v>
      </c>
      <c r="B381">
        <v>0.48</v>
      </c>
      <c r="C381">
        <v>1</v>
      </c>
    </row>
    <row r="382" spans="1:3" x14ac:dyDescent="0.35">
      <c r="A382">
        <v>17</v>
      </c>
      <c r="B382">
        <v>0.48</v>
      </c>
      <c r="C382">
        <v>1</v>
      </c>
    </row>
    <row r="383" spans="1:3" x14ac:dyDescent="0.35">
      <c r="A383">
        <v>17</v>
      </c>
      <c r="B383">
        <v>0.48</v>
      </c>
      <c r="C383">
        <v>1</v>
      </c>
    </row>
    <row r="384" spans="1:3" x14ac:dyDescent="0.35">
      <c r="A384">
        <v>17</v>
      </c>
      <c r="B384">
        <v>0.48</v>
      </c>
      <c r="C384">
        <v>1</v>
      </c>
    </row>
    <row r="385" spans="1:10" x14ac:dyDescent="0.35">
      <c r="A385">
        <v>17</v>
      </c>
      <c r="B385">
        <v>0.48</v>
      </c>
      <c r="C385">
        <v>1</v>
      </c>
    </row>
    <row r="386" spans="1:10" x14ac:dyDescent="0.35">
      <c r="A386">
        <v>17</v>
      </c>
      <c r="B386">
        <v>0.48</v>
      </c>
      <c r="C386">
        <v>1</v>
      </c>
    </row>
    <row r="387" spans="1:10" x14ac:dyDescent="0.35">
      <c r="A387">
        <v>23</v>
      </c>
      <c r="B387">
        <v>0.48</v>
      </c>
      <c r="C387">
        <v>1</v>
      </c>
    </row>
    <row r="388" spans="1:10" x14ac:dyDescent="0.35">
      <c r="A388">
        <v>23</v>
      </c>
      <c r="B388">
        <v>0.48</v>
      </c>
      <c r="C388">
        <v>1</v>
      </c>
    </row>
    <row r="389" spans="1:10" x14ac:dyDescent="0.35">
      <c r="A389">
        <v>23</v>
      </c>
      <c r="B389">
        <v>0.48</v>
      </c>
      <c r="C389">
        <v>1</v>
      </c>
    </row>
    <row r="390" spans="1:10" x14ac:dyDescent="0.35">
      <c r="A390">
        <v>23</v>
      </c>
      <c r="B390">
        <v>0.48</v>
      </c>
      <c r="C390">
        <v>1</v>
      </c>
    </row>
    <row r="391" spans="1:10" x14ac:dyDescent="0.35">
      <c r="A391">
        <v>23</v>
      </c>
      <c r="B391">
        <v>0.48</v>
      </c>
      <c r="C391">
        <v>1</v>
      </c>
    </row>
    <row r="392" spans="1:10" x14ac:dyDescent="0.35">
      <c r="A392">
        <v>23</v>
      </c>
      <c r="B392">
        <v>0.48</v>
      </c>
      <c r="C392">
        <v>1</v>
      </c>
      <c r="J392" s="41"/>
    </row>
    <row r="393" spans="1:10" x14ac:dyDescent="0.35">
      <c r="A393">
        <v>23</v>
      </c>
      <c r="B393">
        <v>0.48</v>
      </c>
      <c r="C393">
        <v>1</v>
      </c>
      <c r="J393" s="41"/>
    </row>
    <row r="394" spans="1:10" x14ac:dyDescent="0.35">
      <c r="A394">
        <v>23</v>
      </c>
      <c r="B394">
        <v>0.48</v>
      </c>
      <c r="C394">
        <v>1</v>
      </c>
      <c r="J394" s="41"/>
    </row>
    <row r="395" spans="1:10" x14ac:dyDescent="0.35">
      <c r="A395">
        <v>23</v>
      </c>
      <c r="B395">
        <v>0.48</v>
      </c>
      <c r="C395">
        <v>1</v>
      </c>
      <c r="J395" s="41"/>
    </row>
    <row r="396" spans="1:10" x14ac:dyDescent="0.35">
      <c r="A396">
        <v>23</v>
      </c>
      <c r="B396">
        <v>0.48</v>
      </c>
      <c r="C396">
        <v>1</v>
      </c>
      <c r="J396" s="41"/>
    </row>
    <row r="397" spans="1:10" x14ac:dyDescent="0.35">
      <c r="A397">
        <v>23</v>
      </c>
      <c r="B397">
        <v>0.48</v>
      </c>
      <c r="C397">
        <v>1</v>
      </c>
      <c r="J397" s="41"/>
    </row>
    <row r="398" spans="1:10" x14ac:dyDescent="0.35">
      <c r="A398">
        <v>31</v>
      </c>
      <c r="B398">
        <v>0.48</v>
      </c>
      <c r="C398">
        <v>2</v>
      </c>
      <c r="J398" s="41"/>
    </row>
    <row r="399" spans="1:10" x14ac:dyDescent="0.35">
      <c r="A399">
        <v>31</v>
      </c>
      <c r="B399">
        <v>0.48</v>
      </c>
      <c r="C399">
        <v>1</v>
      </c>
      <c r="J399" s="41"/>
    </row>
    <row r="400" spans="1:10" x14ac:dyDescent="0.35">
      <c r="A400">
        <v>31</v>
      </c>
      <c r="B400">
        <v>0.48</v>
      </c>
      <c r="C400">
        <v>1</v>
      </c>
      <c r="J400" s="41"/>
    </row>
    <row r="401" spans="1:10" x14ac:dyDescent="0.35">
      <c r="A401">
        <v>31</v>
      </c>
      <c r="B401">
        <v>0.48</v>
      </c>
      <c r="C401">
        <v>1</v>
      </c>
      <c r="J401" s="41"/>
    </row>
    <row r="402" spans="1:10" x14ac:dyDescent="0.35">
      <c r="A402">
        <v>31</v>
      </c>
      <c r="B402">
        <v>0.48</v>
      </c>
      <c r="C402">
        <v>1</v>
      </c>
      <c r="J402" s="41"/>
    </row>
    <row r="403" spans="1:10" x14ac:dyDescent="0.35">
      <c r="A403">
        <v>31</v>
      </c>
      <c r="B403">
        <v>0.48</v>
      </c>
      <c r="C403">
        <v>1</v>
      </c>
    </row>
    <row r="404" spans="1:10" x14ac:dyDescent="0.35">
      <c r="A404">
        <v>31</v>
      </c>
      <c r="B404">
        <v>0.48</v>
      </c>
      <c r="C404">
        <v>1</v>
      </c>
    </row>
    <row r="405" spans="1:10" x14ac:dyDescent="0.35">
      <c r="A405">
        <v>31</v>
      </c>
      <c r="B405">
        <v>0.48</v>
      </c>
      <c r="C405">
        <v>1</v>
      </c>
    </row>
    <row r="406" spans="1:10" x14ac:dyDescent="0.35">
      <c r="A406">
        <v>31</v>
      </c>
      <c r="B406">
        <v>0.48</v>
      </c>
      <c r="C406">
        <v>1</v>
      </c>
    </row>
    <row r="407" spans="1:10" x14ac:dyDescent="0.35">
      <c r="A407">
        <v>31</v>
      </c>
      <c r="B407">
        <v>0.48</v>
      </c>
      <c r="C407">
        <v>1</v>
      </c>
    </row>
    <row r="408" spans="1:10" x14ac:dyDescent="0.35">
      <c r="A408">
        <v>31</v>
      </c>
      <c r="B408">
        <v>0.48</v>
      </c>
      <c r="C408">
        <v>1</v>
      </c>
    </row>
    <row r="409" spans="1:10" x14ac:dyDescent="0.35">
      <c r="A409">
        <v>43</v>
      </c>
      <c r="B409">
        <v>0.48</v>
      </c>
      <c r="C409">
        <v>2</v>
      </c>
    </row>
    <row r="410" spans="1:10" x14ac:dyDescent="0.35">
      <c r="A410">
        <v>43</v>
      </c>
      <c r="B410">
        <v>0.48</v>
      </c>
      <c r="C410">
        <v>1</v>
      </c>
    </row>
    <row r="411" spans="1:10" x14ac:dyDescent="0.35">
      <c r="A411">
        <v>43</v>
      </c>
      <c r="B411">
        <v>0.48</v>
      </c>
      <c r="C411">
        <v>1</v>
      </c>
    </row>
    <row r="412" spans="1:10" x14ac:dyDescent="0.35">
      <c r="A412">
        <v>43</v>
      </c>
      <c r="B412">
        <v>0.48</v>
      </c>
      <c r="C412">
        <v>1</v>
      </c>
    </row>
    <row r="413" spans="1:10" x14ac:dyDescent="0.35">
      <c r="A413">
        <v>43</v>
      </c>
      <c r="B413">
        <v>0.48</v>
      </c>
      <c r="C413">
        <v>1</v>
      </c>
    </row>
    <row r="414" spans="1:10" x14ac:dyDescent="0.35">
      <c r="A414">
        <v>43</v>
      </c>
      <c r="B414">
        <v>0.48</v>
      </c>
      <c r="C414">
        <v>1</v>
      </c>
    </row>
    <row r="415" spans="1:10" x14ac:dyDescent="0.35">
      <c r="A415">
        <v>43</v>
      </c>
      <c r="B415">
        <v>0.48</v>
      </c>
      <c r="C415">
        <v>1</v>
      </c>
    </row>
    <row r="416" spans="1:10" x14ac:dyDescent="0.35">
      <c r="A416">
        <v>43</v>
      </c>
      <c r="B416">
        <v>0.48</v>
      </c>
      <c r="C416">
        <v>1</v>
      </c>
    </row>
    <row r="417" spans="1:3" x14ac:dyDescent="0.35">
      <c r="A417">
        <v>43</v>
      </c>
      <c r="B417">
        <v>0.48</v>
      </c>
      <c r="C417">
        <v>1</v>
      </c>
    </row>
    <row r="418" spans="1:3" x14ac:dyDescent="0.35">
      <c r="A418">
        <v>43</v>
      </c>
      <c r="B418">
        <v>0.48</v>
      </c>
      <c r="C418">
        <v>1</v>
      </c>
    </row>
    <row r="419" spans="1:3" x14ac:dyDescent="0.35">
      <c r="A419">
        <v>43</v>
      </c>
      <c r="B419">
        <v>0.48</v>
      </c>
      <c r="C419">
        <v>1</v>
      </c>
    </row>
    <row r="420" spans="1:3" x14ac:dyDescent="0.35">
      <c r="A420">
        <v>49</v>
      </c>
      <c r="B420">
        <v>0.48</v>
      </c>
      <c r="C420">
        <v>2</v>
      </c>
    </row>
    <row r="421" spans="1:3" x14ac:dyDescent="0.35">
      <c r="A421">
        <v>49</v>
      </c>
      <c r="B421">
        <v>0.48</v>
      </c>
      <c r="C421">
        <v>1</v>
      </c>
    </row>
    <row r="422" spans="1:3" x14ac:dyDescent="0.35">
      <c r="A422">
        <v>49</v>
      </c>
      <c r="B422">
        <v>0.48</v>
      </c>
      <c r="C422">
        <v>1</v>
      </c>
    </row>
    <row r="423" spans="1:3" x14ac:dyDescent="0.35">
      <c r="A423">
        <v>49</v>
      </c>
      <c r="B423">
        <v>0.48</v>
      </c>
      <c r="C423">
        <v>1</v>
      </c>
    </row>
    <row r="424" spans="1:3" x14ac:dyDescent="0.35">
      <c r="A424">
        <v>49</v>
      </c>
      <c r="B424">
        <v>0.48</v>
      </c>
      <c r="C424">
        <v>1</v>
      </c>
    </row>
    <row r="425" spans="1:3" x14ac:dyDescent="0.35">
      <c r="A425">
        <v>49</v>
      </c>
      <c r="B425">
        <v>0.48</v>
      </c>
      <c r="C425">
        <v>1</v>
      </c>
    </row>
    <row r="426" spans="1:3" x14ac:dyDescent="0.35">
      <c r="A426">
        <v>49</v>
      </c>
      <c r="B426">
        <v>0.48</v>
      </c>
      <c r="C426">
        <v>1</v>
      </c>
    </row>
    <row r="427" spans="1:3" x14ac:dyDescent="0.35">
      <c r="A427">
        <v>49</v>
      </c>
      <c r="B427">
        <v>0.48</v>
      </c>
      <c r="C427">
        <v>1</v>
      </c>
    </row>
    <row r="428" spans="1:3" x14ac:dyDescent="0.35">
      <c r="A428">
        <v>49</v>
      </c>
      <c r="B428">
        <v>0.48</v>
      </c>
      <c r="C428">
        <v>1</v>
      </c>
    </row>
    <row r="429" spans="1:3" x14ac:dyDescent="0.35">
      <c r="A429">
        <v>49</v>
      </c>
      <c r="B429">
        <v>0.48</v>
      </c>
      <c r="C429">
        <v>1</v>
      </c>
    </row>
    <row r="430" spans="1:3" x14ac:dyDescent="0.35">
      <c r="A430">
        <v>49</v>
      </c>
      <c r="B430">
        <v>0.48</v>
      </c>
      <c r="C430">
        <v>1</v>
      </c>
    </row>
    <row r="431" spans="1:3" x14ac:dyDescent="0.35">
      <c r="A431">
        <v>59</v>
      </c>
      <c r="B431">
        <v>0.48</v>
      </c>
      <c r="C431">
        <v>2</v>
      </c>
    </row>
    <row r="432" spans="1:3" x14ac:dyDescent="0.35">
      <c r="A432">
        <v>59</v>
      </c>
      <c r="B432">
        <v>0.48</v>
      </c>
      <c r="C432">
        <v>1</v>
      </c>
    </row>
    <row r="433" spans="1:3" x14ac:dyDescent="0.35">
      <c r="A433">
        <v>59</v>
      </c>
      <c r="B433">
        <v>0.48</v>
      </c>
      <c r="C433">
        <v>1</v>
      </c>
    </row>
    <row r="434" spans="1:3" x14ac:dyDescent="0.35">
      <c r="A434">
        <v>59</v>
      </c>
      <c r="B434">
        <v>0.48</v>
      </c>
      <c r="C434">
        <v>1</v>
      </c>
    </row>
    <row r="435" spans="1:3" x14ac:dyDescent="0.35">
      <c r="A435">
        <v>59</v>
      </c>
      <c r="B435">
        <v>0.48</v>
      </c>
      <c r="C435">
        <v>1</v>
      </c>
    </row>
    <row r="436" spans="1:3" x14ac:dyDescent="0.35">
      <c r="A436">
        <v>59</v>
      </c>
      <c r="B436">
        <v>0.48</v>
      </c>
      <c r="C436">
        <v>1</v>
      </c>
    </row>
    <row r="437" spans="1:3" x14ac:dyDescent="0.35">
      <c r="A437">
        <v>59</v>
      </c>
      <c r="B437">
        <v>0.48</v>
      </c>
      <c r="C437">
        <v>1</v>
      </c>
    </row>
    <row r="438" spans="1:3" x14ac:dyDescent="0.35">
      <c r="A438">
        <v>59</v>
      </c>
      <c r="B438">
        <v>0.48</v>
      </c>
      <c r="C438">
        <v>1</v>
      </c>
    </row>
    <row r="439" spans="1:3" x14ac:dyDescent="0.35">
      <c r="A439">
        <v>59</v>
      </c>
      <c r="B439">
        <v>0.48</v>
      </c>
      <c r="C439">
        <v>1</v>
      </c>
    </row>
    <row r="440" spans="1:3" x14ac:dyDescent="0.35">
      <c r="A440">
        <v>59</v>
      </c>
      <c r="B440">
        <v>0.48</v>
      </c>
      <c r="C440">
        <v>1</v>
      </c>
    </row>
    <row r="441" spans="1:3" x14ac:dyDescent="0.35">
      <c r="A441">
        <v>59</v>
      </c>
      <c r="B441">
        <v>0.48</v>
      </c>
      <c r="C441">
        <v>1</v>
      </c>
    </row>
    <row r="442" spans="1:3" x14ac:dyDescent="0.35">
      <c r="A442">
        <v>67</v>
      </c>
      <c r="B442">
        <v>0.48</v>
      </c>
      <c r="C442">
        <v>2</v>
      </c>
    </row>
    <row r="443" spans="1:3" x14ac:dyDescent="0.35">
      <c r="A443">
        <v>67</v>
      </c>
      <c r="B443">
        <v>0.48</v>
      </c>
      <c r="C443">
        <v>1</v>
      </c>
    </row>
    <row r="444" spans="1:3" x14ac:dyDescent="0.35">
      <c r="A444">
        <v>67</v>
      </c>
      <c r="B444">
        <v>0.48</v>
      </c>
      <c r="C444">
        <v>1</v>
      </c>
    </row>
    <row r="445" spans="1:3" x14ac:dyDescent="0.35">
      <c r="A445">
        <v>67</v>
      </c>
      <c r="B445">
        <v>0.48</v>
      </c>
      <c r="C445">
        <v>1</v>
      </c>
    </row>
    <row r="446" spans="1:3" x14ac:dyDescent="0.35">
      <c r="A446">
        <v>67</v>
      </c>
      <c r="B446">
        <v>0.48</v>
      </c>
      <c r="C446">
        <v>1</v>
      </c>
    </row>
    <row r="447" spans="1:3" x14ac:dyDescent="0.35">
      <c r="A447">
        <v>67</v>
      </c>
      <c r="B447">
        <v>0.48</v>
      </c>
      <c r="C447">
        <v>1</v>
      </c>
    </row>
    <row r="448" spans="1:3" x14ac:dyDescent="0.35">
      <c r="A448">
        <v>67</v>
      </c>
      <c r="B448">
        <v>0.48</v>
      </c>
      <c r="C448">
        <v>1</v>
      </c>
    </row>
    <row r="449" spans="1:3" x14ac:dyDescent="0.35">
      <c r="A449">
        <v>67</v>
      </c>
      <c r="B449">
        <v>0.48</v>
      </c>
      <c r="C449">
        <v>1</v>
      </c>
    </row>
    <row r="450" spans="1:3" x14ac:dyDescent="0.35">
      <c r="A450">
        <v>67</v>
      </c>
      <c r="B450">
        <v>0.48</v>
      </c>
      <c r="C450">
        <v>1</v>
      </c>
    </row>
    <row r="451" spans="1:3" x14ac:dyDescent="0.35">
      <c r="A451">
        <v>67</v>
      </c>
      <c r="B451">
        <v>0.48</v>
      </c>
      <c r="C451">
        <v>1</v>
      </c>
    </row>
    <row r="452" spans="1:3" x14ac:dyDescent="0.35">
      <c r="A452">
        <v>67</v>
      </c>
      <c r="B452">
        <v>0.48</v>
      </c>
      <c r="C452">
        <v>1</v>
      </c>
    </row>
    <row r="453" spans="1:3" x14ac:dyDescent="0.35">
      <c r="A453">
        <v>3</v>
      </c>
      <c r="B453">
        <v>0.72</v>
      </c>
      <c r="C453">
        <v>1</v>
      </c>
    </row>
    <row r="454" spans="1:3" x14ac:dyDescent="0.35">
      <c r="A454">
        <v>3</v>
      </c>
      <c r="B454">
        <v>0.72</v>
      </c>
      <c r="C454">
        <v>1</v>
      </c>
    </row>
    <row r="455" spans="1:3" x14ac:dyDescent="0.35">
      <c r="A455">
        <v>3</v>
      </c>
      <c r="B455">
        <v>0.72</v>
      </c>
      <c r="C455">
        <v>1</v>
      </c>
    </row>
    <row r="456" spans="1:3" x14ac:dyDescent="0.35">
      <c r="A456">
        <v>3</v>
      </c>
      <c r="B456">
        <v>0.72</v>
      </c>
      <c r="C456">
        <v>1</v>
      </c>
    </row>
    <row r="457" spans="1:3" x14ac:dyDescent="0.35">
      <c r="A457">
        <v>3</v>
      </c>
      <c r="B457">
        <v>0.72</v>
      </c>
      <c r="C457">
        <v>1</v>
      </c>
    </row>
    <row r="458" spans="1:3" x14ac:dyDescent="0.35">
      <c r="A458">
        <v>3</v>
      </c>
      <c r="B458">
        <v>0.72</v>
      </c>
      <c r="C458">
        <v>1</v>
      </c>
    </row>
    <row r="459" spans="1:3" x14ac:dyDescent="0.35">
      <c r="A459">
        <v>3</v>
      </c>
      <c r="B459">
        <v>0.72</v>
      </c>
      <c r="C459">
        <v>1</v>
      </c>
    </row>
    <row r="460" spans="1:3" x14ac:dyDescent="0.35">
      <c r="A460">
        <v>6</v>
      </c>
      <c r="B460">
        <v>0.72</v>
      </c>
      <c r="C460">
        <v>1</v>
      </c>
    </row>
    <row r="461" spans="1:3" x14ac:dyDescent="0.35">
      <c r="A461">
        <v>6</v>
      </c>
      <c r="B461">
        <v>0.72</v>
      </c>
      <c r="C461">
        <v>1</v>
      </c>
    </row>
    <row r="462" spans="1:3" x14ac:dyDescent="0.35">
      <c r="A462">
        <v>6</v>
      </c>
      <c r="B462">
        <v>0.72</v>
      </c>
      <c r="C462">
        <v>1</v>
      </c>
    </row>
    <row r="463" spans="1:3" x14ac:dyDescent="0.35">
      <c r="A463">
        <v>6</v>
      </c>
      <c r="B463">
        <v>0.72</v>
      </c>
      <c r="C463">
        <v>1</v>
      </c>
    </row>
    <row r="464" spans="1:3" x14ac:dyDescent="0.35">
      <c r="A464">
        <v>6</v>
      </c>
      <c r="B464">
        <v>0.72</v>
      </c>
      <c r="C464">
        <v>1</v>
      </c>
    </row>
    <row r="465" spans="1:3" x14ac:dyDescent="0.35">
      <c r="A465">
        <v>6</v>
      </c>
      <c r="B465">
        <v>0.72</v>
      </c>
      <c r="C465">
        <v>1</v>
      </c>
    </row>
    <row r="466" spans="1:3" x14ac:dyDescent="0.35">
      <c r="A466">
        <v>6</v>
      </c>
      <c r="B466">
        <v>0.72</v>
      </c>
      <c r="C466">
        <v>1</v>
      </c>
    </row>
    <row r="467" spans="1:3" x14ac:dyDescent="0.35">
      <c r="A467">
        <v>10</v>
      </c>
      <c r="B467">
        <v>0.72</v>
      </c>
      <c r="C467">
        <v>1</v>
      </c>
    </row>
    <row r="468" spans="1:3" x14ac:dyDescent="0.35">
      <c r="A468">
        <v>10</v>
      </c>
      <c r="B468">
        <v>0.72</v>
      </c>
      <c r="C468">
        <v>1</v>
      </c>
    </row>
    <row r="469" spans="1:3" x14ac:dyDescent="0.35">
      <c r="A469">
        <v>10</v>
      </c>
      <c r="B469">
        <v>0.72</v>
      </c>
      <c r="C469">
        <v>1</v>
      </c>
    </row>
    <row r="470" spans="1:3" x14ac:dyDescent="0.35">
      <c r="A470">
        <v>10</v>
      </c>
      <c r="B470">
        <v>0.72</v>
      </c>
      <c r="C470">
        <v>1</v>
      </c>
    </row>
    <row r="471" spans="1:3" x14ac:dyDescent="0.35">
      <c r="A471">
        <v>10</v>
      </c>
      <c r="B471">
        <v>0.72</v>
      </c>
      <c r="C471">
        <v>1</v>
      </c>
    </row>
    <row r="472" spans="1:3" x14ac:dyDescent="0.35">
      <c r="A472">
        <v>10</v>
      </c>
      <c r="B472">
        <v>0.72</v>
      </c>
      <c r="C472">
        <v>1</v>
      </c>
    </row>
    <row r="473" spans="1:3" x14ac:dyDescent="0.35">
      <c r="A473">
        <v>10</v>
      </c>
      <c r="B473">
        <v>0.72</v>
      </c>
      <c r="C473">
        <v>1</v>
      </c>
    </row>
    <row r="474" spans="1:3" x14ac:dyDescent="0.35">
      <c r="A474">
        <v>13</v>
      </c>
      <c r="B474">
        <v>0.72</v>
      </c>
      <c r="C474">
        <v>1</v>
      </c>
    </row>
    <row r="475" spans="1:3" x14ac:dyDescent="0.35">
      <c r="A475">
        <v>13</v>
      </c>
      <c r="B475">
        <v>0.72</v>
      </c>
      <c r="C475">
        <v>1</v>
      </c>
    </row>
    <row r="476" spans="1:3" x14ac:dyDescent="0.35">
      <c r="A476">
        <v>13</v>
      </c>
      <c r="B476">
        <v>0.72</v>
      </c>
      <c r="C476">
        <v>1</v>
      </c>
    </row>
    <row r="477" spans="1:3" x14ac:dyDescent="0.35">
      <c r="A477">
        <v>13</v>
      </c>
      <c r="B477">
        <v>0.72</v>
      </c>
      <c r="C477">
        <v>1</v>
      </c>
    </row>
    <row r="478" spans="1:3" x14ac:dyDescent="0.35">
      <c r="A478">
        <v>13</v>
      </c>
      <c r="B478">
        <v>0.72</v>
      </c>
      <c r="C478">
        <v>1</v>
      </c>
    </row>
    <row r="479" spans="1:3" x14ac:dyDescent="0.35">
      <c r="A479">
        <v>13</v>
      </c>
      <c r="B479">
        <v>0.72</v>
      </c>
      <c r="C479">
        <v>1</v>
      </c>
    </row>
    <row r="480" spans="1:3" x14ac:dyDescent="0.35">
      <c r="A480">
        <v>13</v>
      </c>
      <c r="B480">
        <v>0.72</v>
      </c>
      <c r="C480">
        <v>1</v>
      </c>
    </row>
    <row r="481" spans="1:9" x14ac:dyDescent="0.35">
      <c r="A481">
        <v>17</v>
      </c>
      <c r="B481">
        <v>0.72</v>
      </c>
      <c r="C481">
        <v>1</v>
      </c>
    </row>
    <row r="482" spans="1:9" x14ac:dyDescent="0.35">
      <c r="A482">
        <v>17</v>
      </c>
      <c r="B482">
        <v>0.72</v>
      </c>
      <c r="C482">
        <v>1</v>
      </c>
    </row>
    <row r="483" spans="1:9" x14ac:dyDescent="0.35">
      <c r="A483">
        <v>17</v>
      </c>
      <c r="B483">
        <v>0.72</v>
      </c>
      <c r="C483">
        <v>1</v>
      </c>
      <c r="I483" s="41"/>
    </row>
    <row r="484" spans="1:9" x14ac:dyDescent="0.35">
      <c r="A484">
        <v>17</v>
      </c>
      <c r="B484">
        <v>0.72</v>
      </c>
      <c r="C484">
        <v>1</v>
      </c>
      <c r="I484" s="41"/>
    </row>
    <row r="485" spans="1:9" x14ac:dyDescent="0.35">
      <c r="A485">
        <v>17</v>
      </c>
      <c r="B485">
        <v>0.72</v>
      </c>
      <c r="C485">
        <v>1</v>
      </c>
      <c r="I485" s="41"/>
    </row>
    <row r="486" spans="1:9" x14ac:dyDescent="0.35">
      <c r="A486">
        <v>17</v>
      </c>
      <c r="B486">
        <v>0.72</v>
      </c>
      <c r="C486">
        <v>1</v>
      </c>
      <c r="I486" s="41"/>
    </row>
    <row r="487" spans="1:9" x14ac:dyDescent="0.35">
      <c r="A487">
        <v>17</v>
      </c>
      <c r="B487">
        <v>0.72</v>
      </c>
      <c r="C487">
        <v>1</v>
      </c>
      <c r="I487" s="41"/>
    </row>
    <row r="488" spans="1:9" x14ac:dyDescent="0.35">
      <c r="A488">
        <v>23</v>
      </c>
      <c r="B488">
        <v>0.72</v>
      </c>
      <c r="C488">
        <v>1</v>
      </c>
      <c r="I488" s="41"/>
    </row>
    <row r="489" spans="1:9" x14ac:dyDescent="0.35">
      <c r="A489">
        <v>23</v>
      </c>
      <c r="B489">
        <v>0.72</v>
      </c>
      <c r="C489">
        <v>1</v>
      </c>
      <c r="I489" s="41"/>
    </row>
    <row r="490" spans="1:9" x14ac:dyDescent="0.35">
      <c r="A490">
        <v>23</v>
      </c>
      <c r="B490">
        <v>0.72</v>
      </c>
      <c r="C490">
        <v>1</v>
      </c>
      <c r="I490" s="41"/>
    </row>
    <row r="491" spans="1:9" x14ac:dyDescent="0.35">
      <c r="A491">
        <v>23</v>
      </c>
      <c r="B491">
        <v>0.72</v>
      </c>
      <c r="C491">
        <v>1</v>
      </c>
      <c r="I491" s="41"/>
    </row>
    <row r="492" spans="1:9" x14ac:dyDescent="0.35">
      <c r="A492">
        <v>23</v>
      </c>
      <c r="B492">
        <v>0.72</v>
      </c>
      <c r="C492">
        <v>1</v>
      </c>
      <c r="I492" s="41"/>
    </row>
    <row r="493" spans="1:9" x14ac:dyDescent="0.35">
      <c r="A493">
        <v>23</v>
      </c>
      <c r="B493">
        <v>0.72</v>
      </c>
      <c r="C493">
        <v>1</v>
      </c>
      <c r="I493" s="41"/>
    </row>
    <row r="494" spans="1:9" x14ac:dyDescent="0.35">
      <c r="A494">
        <v>23</v>
      </c>
      <c r="B494">
        <v>0.72</v>
      </c>
      <c r="C494">
        <v>1</v>
      </c>
    </row>
    <row r="495" spans="1:9" x14ac:dyDescent="0.35">
      <c r="A495">
        <v>31</v>
      </c>
      <c r="B495">
        <v>0.72</v>
      </c>
      <c r="C495">
        <v>1</v>
      </c>
    </row>
    <row r="496" spans="1:9" x14ac:dyDescent="0.35">
      <c r="A496">
        <v>31</v>
      </c>
      <c r="B496">
        <v>0.72</v>
      </c>
      <c r="C496">
        <v>1</v>
      </c>
    </row>
    <row r="497" spans="1:3" x14ac:dyDescent="0.35">
      <c r="A497">
        <v>31</v>
      </c>
      <c r="B497">
        <v>0.72</v>
      </c>
      <c r="C497">
        <v>1</v>
      </c>
    </row>
    <row r="498" spans="1:3" x14ac:dyDescent="0.35">
      <c r="A498">
        <v>31</v>
      </c>
      <c r="B498">
        <v>0.72</v>
      </c>
      <c r="C498">
        <v>1</v>
      </c>
    </row>
    <row r="499" spans="1:3" x14ac:dyDescent="0.35">
      <c r="A499">
        <v>31</v>
      </c>
      <c r="B499">
        <v>0.72</v>
      </c>
      <c r="C499">
        <v>1</v>
      </c>
    </row>
    <row r="500" spans="1:3" x14ac:dyDescent="0.35">
      <c r="A500">
        <v>31</v>
      </c>
      <c r="B500">
        <v>0.72</v>
      </c>
      <c r="C500">
        <v>1</v>
      </c>
    </row>
    <row r="501" spans="1:3" x14ac:dyDescent="0.35">
      <c r="A501">
        <v>31</v>
      </c>
      <c r="B501">
        <v>0.72</v>
      </c>
      <c r="C501">
        <v>1</v>
      </c>
    </row>
    <row r="502" spans="1:3" x14ac:dyDescent="0.35">
      <c r="A502">
        <v>43</v>
      </c>
      <c r="B502">
        <v>0.72</v>
      </c>
      <c r="C502">
        <v>1</v>
      </c>
    </row>
    <row r="503" spans="1:3" x14ac:dyDescent="0.35">
      <c r="A503">
        <v>43</v>
      </c>
      <c r="B503">
        <v>0.72</v>
      </c>
      <c r="C503">
        <v>1</v>
      </c>
    </row>
    <row r="504" spans="1:3" x14ac:dyDescent="0.35">
      <c r="A504">
        <v>43</v>
      </c>
      <c r="B504">
        <v>0.72</v>
      </c>
      <c r="C504">
        <v>1</v>
      </c>
    </row>
    <row r="505" spans="1:3" x14ac:dyDescent="0.35">
      <c r="A505">
        <v>43</v>
      </c>
      <c r="B505">
        <v>0.72</v>
      </c>
      <c r="C505">
        <v>1</v>
      </c>
    </row>
    <row r="506" spans="1:3" x14ac:dyDescent="0.35">
      <c r="A506">
        <v>43</v>
      </c>
      <c r="B506">
        <v>0.72</v>
      </c>
      <c r="C506">
        <v>1</v>
      </c>
    </row>
    <row r="507" spans="1:3" x14ac:dyDescent="0.35">
      <c r="A507">
        <v>43</v>
      </c>
      <c r="B507">
        <v>0.72</v>
      </c>
      <c r="C507">
        <v>1</v>
      </c>
    </row>
    <row r="508" spans="1:3" x14ac:dyDescent="0.35">
      <c r="A508">
        <v>43</v>
      </c>
      <c r="B508">
        <v>0.72</v>
      </c>
      <c r="C508">
        <v>1</v>
      </c>
    </row>
    <row r="509" spans="1:3" x14ac:dyDescent="0.35">
      <c r="A509">
        <v>49</v>
      </c>
      <c r="B509">
        <v>0.72</v>
      </c>
      <c r="C509">
        <v>2</v>
      </c>
    </row>
    <row r="510" spans="1:3" x14ac:dyDescent="0.35">
      <c r="A510">
        <v>49</v>
      </c>
      <c r="B510">
        <v>0.72</v>
      </c>
      <c r="C510">
        <v>1</v>
      </c>
    </row>
    <row r="511" spans="1:3" x14ac:dyDescent="0.35">
      <c r="A511">
        <v>49</v>
      </c>
      <c r="B511">
        <v>0.72</v>
      </c>
      <c r="C511">
        <v>1</v>
      </c>
    </row>
    <row r="512" spans="1:3" x14ac:dyDescent="0.35">
      <c r="A512">
        <v>49</v>
      </c>
      <c r="B512">
        <v>0.72</v>
      </c>
      <c r="C512">
        <v>1</v>
      </c>
    </row>
    <row r="513" spans="1:3" x14ac:dyDescent="0.35">
      <c r="A513">
        <v>49</v>
      </c>
      <c r="B513">
        <v>0.72</v>
      </c>
      <c r="C513">
        <v>1</v>
      </c>
    </row>
    <row r="514" spans="1:3" x14ac:dyDescent="0.35">
      <c r="A514">
        <v>49</v>
      </c>
      <c r="B514">
        <v>0.72</v>
      </c>
      <c r="C514">
        <v>1</v>
      </c>
    </row>
    <row r="515" spans="1:3" x14ac:dyDescent="0.35">
      <c r="A515">
        <v>49</v>
      </c>
      <c r="B515">
        <v>0.72</v>
      </c>
      <c r="C515">
        <v>1</v>
      </c>
    </row>
    <row r="516" spans="1:3" x14ac:dyDescent="0.35">
      <c r="A516">
        <v>59</v>
      </c>
      <c r="B516">
        <v>0.72</v>
      </c>
      <c r="C516">
        <v>2</v>
      </c>
    </row>
    <row r="517" spans="1:3" x14ac:dyDescent="0.35">
      <c r="A517">
        <v>59</v>
      </c>
      <c r="B517">
        <v>0.72</v>
      </c>
      <c r="C517">
        <v>1</v>
      </c>
    </row>
    <row r="518" spans="1:3" x14ac:dyDescent="0.35">
      <c r="A518">
        <v>59</v>
      </c>
      <c r="B518">
        <v>0.72</v>
      </c>
      <c r="C518">
        <v>1</v>
      </c>
    </row>
    <row r="519" spans="1:3" x14ac:dyDescent="0.35">
      <c r="A519">
        <v>59</v>
      </c>
      <c r="B519">
        <v>0.72</v>
      </c>
      <c r="C519">
        <v>1</v>
      </c>
    </row>
    <row r="520" spans="1:3" x14ac:dyDescent="0.35">
      <c r="A520">
        <v>59</v>
      </c>
      <c r="B520">
        <v>0.72</v>
      </c>
      <c r="C520">
        <v>1</v>
      </c>
    </row>
    <row r="521" spans="1:3" x14ac:dyDescent="0.35">
      <c r="A521">
        <v>59</v>
      </c>
      <c r="B521">
        <v>0.72</v>
      </c>
      <c r="C521">
        <v>1</v>
      </c>
    </row>
    <row r="522" spans="1:3" x14ac:dyDescent="0.35">
      <c r="A522">
        <v>59</v>
      </c>
      <c r="B522">
        <v>0.72</v>
      </c>
      <c r="C522">
        <v>1</v>
      </c>
    </row>
    <row r="523" spans="1:3" x14ac:dyDescent="0.35">
      <c r="A523">
        <v>67</v>
      </c>
      <c r="B523">
        <v>0.72</v>
      </c>
      <c r="C523">
        <v>2</v>
      </c>
    </row>
    <row r="524" spans="1:3" x14ac:dyDescent="0.35">
      <c r="A524">
        <v>67</v>
      </c>
      <c r="B524">
        <v>0.72</v>
      </c>
      <c r="C524">
        <v>1</v>
      </c>
    </row>
    <row r="525" spans="1:3" x14ac:dyDescent="0.35">
      <c r="A525">
        <v>67</v>
      </c>
      <c r="B525">
        <v>0.72</v>
      </c>
      <c r="C525">
        <v>1</v>
      </c>
    </row>
    <row r="526" spans="1:3" x14ac:dyDescent="0.35">
      <c r="A526">
        <v>67</v>
      </c>
      <c r="B526">
        <v>0.72</v>
      </c>
      <c r="C526">
        <v>1</v>
      </c>
    </row>
    <row r="527" spans="1:3" x14ac:dyDescent="0.35">
      <c r="A527">
        <v>67</v>
      </c>
      <c r="B527">
        <v>0.72</v>
      </c>
      <c r="C527">
        <v>1</v>
      </c>
    </row>
    <row r="528" spans="1:3" x14ac:dyDescent="0.35">
      <c r="A528">
        <v>67</v>
      </c>
      <c r="B528">
        <v>0.72</v>
      </c>
      <c r="C528">
        <v>1</v>
      </c>
    </row>
    <row r="529" spans="1:3" x14ac:dyDescent="0.35">
      <c r="A529">
        <v>67</v>
      </c>
      <c r="B529">
        <v>0.72</v>
      </c>
      <c r="C529">
        <v>1</v>
      </c>
    </row>
    <row r="530" spans="1:3" x14ac:dyDescent="0.35">
      <c r="A530">
        <v>3</v>
      </c>
      <c r="B530">
        <v>1.08</v>
      </c>
      <c r="C530">
        <v>1</v>
      </c>
    </row>
    <row r="531" spans="1:3" x14ac:dyDescent="0.35">
      <c r="A531">
        <v>3</v>
      </c>
      <c r="B531">
        <v>1.08</v>
      </c>
      <c r="C531">
        <v>1</v>
      </c>
    </row>
    <row r="532" spans="1:3" x14ac:dyDescent="0.35">
      <c r="A532">
        <v>3</v>
      </c>
      <c r="B532">
        <v>1.08</v>
      </c>
      <c r="C532">
        <v>1</v>
      </c>
    </row>
    <row r="533" spans="1:3" x14ac:dyDescent="0.35">
      <c r="A533">
        <v>3</v>
      </c>
      <c r="B533">
        <v>1.08</v>
      </c>
      <c r="C533">
        <v>1</v>
      </c>
    </row>
    <row r="534" spans="1:3" x14ac:dyDescent="0.35">
      <c r="A534">
        <v>3</v>
      </c>
      <c r="B534">
        <v>1.08</v>
      </c>
      <c r="C534">
        <v>1</v>
      </c>
    </row>
    <row r="535" spans="1:3" x14ac:dyDescent="0.35">
      <c r="A535">
        <v>3</v>
      </c>
      <c r="B535">
        <v>1.08</v>
      </c>
      <c r="C535">
        <v>1</v>
      </c>
    </row>
    <row r="536" spans="1:3" x14ac:dyDescent="0.35">
      <c r="A536">
        <v>3</v>
      </c>
      <c r="B536">
        <v>1.08</v>
      </c>
      <c r="C536">
        <v>1</v>
      </c>
    </row>
    <row r="537" spans="1:3" x14ac:dyDescent="0.35">
      <c r="A537">
        <v>3</v>
      </c>
      <c r="B537">
        <v>1.08</v>
      </c>
      <c r="C537">
        <v>1</v>
      </c>
    </row>
    <row r="538" spans="1:3" x14ac:dyDescent="0.35">
      <c r="A538">
        <v>3</v>
      </c>
      <c r="B538">
        <v>1.08</v>
      </c>
      <c r="C538">
        <v>1</v>
      </c>
    </row>
    <row r="539" spans="1:3" x14ac:dyDescent="0.35">
      <c r="A539">
        <v>3</v>
      </c>
      <c r="B539">
        <v>1.08</v>
      </c>
      <c r="C539">
        <v>1</v>
      </c>
    </row>
    <row r="540" spans="1:3" x14ac:dyDescent="0.35">
      <c r="A540">
        <v>6</v>
      </c>
      <c r="B540">
        <v>1.08</v>
      </c>
      <c r="C540">
        <v>1</v>
      </c>
    </row>
    <row r="541" spans="1:3" x14ac:dyDescent="0.35">
      <c r="A541">
        <v>6</v>
      </c>
      <c r="B541">
        <v>1.08</v>
      </c>
      <c r="C541">
        <v>1</v>
      </c>
    </row>
    <row r="542" spans="1:3" x14ac:dyDescent="0.35">
      <c r="A542">
        <v>6</v>
      </c>
      <c r="B542">
        <v>1.08</v>
      </c>
      <c r="C542">
        <v>1</v>
      </c>
    </row>
    <row r="543" spans="1:3" x14ac:dyDescent="0.35">
      <c r="A543">
        <v>6</v>
      </c>
      <c r="B543">
        <v>1.08</v>
      </c>
      <c r="C543">
        <v>1</v>
      </c>
    </row>
    <row r="544" spans="1:3" x14ac:dyDescent="0.35">
      <c r="A544">
        <v>6</v>
      </c>
      <c r="B544">
        <v>1.08</v>
      </c>
      <c r="C544">
        <v>1</v>
      </c>
    </row>
    <row r="545" spans="1:3" x14ac:dyDescent="0.35">
      <c r="A545">
        <v>6</v>
      </c>
      <c r="B545">
        <v>1.08</v>
      </c>
      <c r="C545">
        <v>1</v>
      </c>
    </row>
    <row r="546" spans="1:3" x14ac:dyDescent="0.35">
      <c r="A546">
        <v>6</v>
      </c>
      <c r="B546">
        <v>1.08</v>
      </c>
      <c r="C546">
        <v>1</v>
      </c>
    </row>
    <row r="547" spans="1:3" x14ac:dyDescent="0.35">
      <c r="A547">
        <v>6</v>
      </c>
      <c r="B547">
        <v>1.08</v>
      </c>
      <c r="C547">
        <v>1</v>
      </c>
    </row>
    <row r="548" spans="1:3" x14ac:dyDescent="0.35">
      <c r="A548">
        <v>6</v>
      </c>
      <c r="B548">
        <v>1.08</v>
      </c>
      <c r="C548">
        <v>1</v>
      </c>
    </row>
    <row r="549" spans="1:3" x14ac:dyDescent="0.35">
      <c r="A549">
        <v>6</v>
      </c>
      <c r="B549">
        <v>1.08</v>
      </c>
      <c r="C549">
        <v>1</v>
      </c>
    </row>
    <row r="550" spans="1:3" x14ac:dyDescent="0.35">
      <c r="A550">
        <v>10</v>
      </c>
      <c r="B550">
        <v>1.08</v>
      </c>
      <c r="C550">
        <v>1</v>
      </c>
    </row>
    <row r="551" spans="1:3" x14ac:dyDescent="0.35">
      <c r="A551">
        <v>10</v>
      </c>
      <c r="B551">
        <v>1.08</v>
      </c>
      <c r="C551">
        <v>1</v>
      </c>
    </row>
    <row r="552" spans="1:3" x14ac:dyDescent="0.35">
      <c r="A552">
        <v>10</v>
      </c>
      <c r="B552">
        <v>1.08</v>
      </c>
      <c r="C552">
        <v>1</v>
      </c>
    </row>
    <row r="553" spans="1:3" x14ac:dyDescent="0.35">
      <c r="A553">
        <v>10</v>
      </c>
      <c r="B553">
        <v>1.08</v>
      </c>
      <c r="C553">
        <v>1</v>
      </c>
    </row>
    <row r="554" spans="1:3" x14ac:dyDescent="0.35">
      <c r="A554">
        <v>10</v>
      </c>
      <c r="B554">
        <v>1.08</v>
      </c>
      <c r="C554">
        <v>1</v>
      </c>
    </row>
    <row r="555" spans="1:3" x14ac:dyDescent="0.35">
      <c r="A555">
        <v>10</v>
      </c>
      <c r="B555">
        <v>1.08</v>
      </c>
      <c r="C555">
        <v>1</v>
      </c>
    </row>
    <row r="556" spans="1:3" x14ac:dyDescent="0.35">
      <c r="A556">
        <v>10</v>
      </c>
      <c r="B556">
        <v>1.08</v>
      </c>
      <c r="C556">
        <v>1</v>
      </c>
    </row>
    <row r="557" spans="1:3" x14ac:dyDescent="0.35">
      <c r="A557">
        <v>10</v>
      </c>
      <c r="B557">
        <v>1.08</v>
      </c>
      <c r="C557">
        <v>1</v>
      </c>
    </row>
    <row r="558" spans="1:3" x14ac:dyDescent="0.35">
      <c r="A558">
        <v>10</v>
      </c>
      <c r="B558">
        <v>1.08</v>
      </c>
      <c r="C558">
        <v>1</v>
      </c>
    </row>
    <row r="559" spans="1:3" x14ac:dyDescent="0.35">
      <c r="A559">
        <v>10</v>
      </c>
      <c r="B559">
        <v>1.08</v>
      </c>
      <c r="C559">
        <v>1</v>
      </c>
    </row>
    <row r="560" spans="1:3" x14ac:dyDescent="0.35">
      <c r="A560">
        <v>13</v>
      </c>
      <c r="B560">
        <v>1.08</v>
      </c>
      <c r="C560">
        <v>1</v>
      </c>
    </row>
    <row r="561" spans="1:3" x14ac:dyDescent="0.35">
      <c r="A561">
        <v>13</v>
      </c>
      <c r="B561">
        <v>1.08</v>
      </c>
      <c r="C561">
        <v>1</v>
      </c>
    </row>
    <row r="562" spans="1:3" x14ac:dyDescent="0.35">
      <c r="A562">
        <v>13</v>
      </c>
      <c r="B562">
        <v>1.08</v>
      </c>
      <c r="C562">
        <v>1</v>
      </c>
    </row>
    <row r="563" spans="1:3" x14ac:dyDescent="0.35">
      <c r="A563">
        <v>13</v>
      </c>
      <c r="B563">
        <v>1.08</v>
      </c>
      <c r="C563">
        <v>1</v>
      </c>
    </row>
    <row r="564" spans="1:3" x14ac:dyDescent="0.35">
      <c r="A564">
        <v>13</v>
      </c>
      <c r="B564">
        <v>1.08</v>
      </c>
      <c r="C564">
        <v>1</v>
      </c>
    </row>
    <row r="565" spans="1:3" x14ac:dyDescent="0.35">
      <c r="A565">
        <v>13</v>
      </c>
      <c r="B565">
        <v>1.08</v>
      </c>
      <c r="C565">
        <v>1</v>
      </c>
    </row>
    <row r="566" spans="1:3" x14ac:dyDescent="0.35">
      <c r="A566">
        <v>13</v>
      </c>
      <c r="B566">
        <v>1.08</v>
      </c>
      <c r="C566">
        <v>1</v>
      </c>
    </row>
    <row r="567" spans="1:3" x14ac:dyDescent="0.35">
      <c r="A567">
        <v>13</v>
      </c>
      <c r="B567">
        <v>1.08</v>
      </c>
      <c r="C567">
        <v>1</v>
      </c>
    </row>
    <row r="568" spans="1:3" x14ac:dyDescent="0.35">
      <c r="A568">
        <v>13</v>
      </c>
      <c r="B568">
        <v>1.08</v>
      </c>
      <c r="C568">
        <v>1</v>
      </c>
    </row>
    <row r="569" spans="1:3" x14ac:dyDescent="0.35">
      <c r="A569">
        <v>13</v>
      </c>
      <c r="B569">
        <v>1.08</v>
      </c>
      <c r="C569">
        <v>1</v>
      </c>
    </row>
    <row r="570" spans="1:3" x14ac:dyDescent="0.35">
      <c r="A570">
        <v>17</v>
      </c>
      <c r="B570">
        <v>1.08</v>
      </c>
      <c r="C570">
        <v>2</v>
      </c>
    </row>
    <row r="571" spans="1:3" x14ac:dyDescent="0.35">
      <c r="A571">
        <v>17</v>
      </c>
      <c r="B571">
        <v>1.08</v>
      </c>
      <c r="C571">
        <v>2</v>
      </c>
    </row>
    <row r="572" spans="1:3" x14ac:dyDescent="0.35">
      <c r="A572">
        <v>17</v>
      </c>
      <c r="B572">
        <v>1.08</v>
      </c>
      <c r="C572">
        <v>1</v>
      </c>
    </row>
    <row r="573" spans="1:3" x14ac:dyDescent="0.35">
      <c r="A573">
        <v>17</v>
      </c>
      <c r="B573">
        <v>1.08</v>
      </c>
      <c r="C573">
        <v>1</v>
      </c>
    </row>
    <row r="574" spans="1:3" x14ac:dyDescent="0.35">
      <c r="A574">
        <v>17</v>
      </c>
      <c r="B574">
        <v>1.08</v>
      </c>
      <c r="C574">
        <v>1</v>
      </c>
    </row>
    <row r="575" spans="1:3" x14ac:dyDescent="0.35">
      <c r="A575">
        <v>17</v>
      </c>
      <c r="B575">
        <v>1.08</v>
      </c>
      <c r="C575">
        <v>1</v>
      </c>
    </row>
    <row r="576" spans="1:3" x14ac:dyDescent="0.35">
      <c r="A576">
        <v>17</v>
      </c>
      <c r="B576">
        <v>1.08</v>
      </c>
      <c r="C576">
        <v>1</v>
      </c>
    </row>
    <row r="577" spans="1:3" x14ac:dyDescent="0.35">
      <c r="A577">
        <v>17</v>
      </c>
      <c r="B577">
        <v>1.08</v>
      </c>
      <c r="C577">
        <v>1</v>
      </c>
    </row>
    <row r="578" spans="1:3" x14ac:dyDescent="0.35">
      <c r="A578">
        <v>17</v>
      </c>
      <c r="B578">
        <v>1.08</v>
      </c>
      <c r="C578">
        <v>1</v>
      </c>
    </row>
    <row r="579" spans="1:3" x14ac:dyDescent="0.35">
      <c r="A579">
        <v>17</v>
      </c>
      <c r="B579">
        <v>1.08</v>
      </c>
      <c r="C579">
        <v>1</v>
      </c>
    </row>
    <row r="580" spans="1:3" x14ac:dyDescent="0.35">
      <c r="A580">
        <v>23</v>
      </c>
      <c r="B580">
        <v>1.08</v>
      </c>
      <c r="C580">
        <v>2</v>
      </c>
    </row>
    <row r="581" spans="1:3" x14ac:dyDescent="0.35">
      <c r="A581">
        <v>23</v>
      </c>
      <c r="B581">
        <v>1.08</v>
      </c>
      <c r="C581">
        <v>2</v>
      </c>
    </row>
    <row r="582" spans="1:3" x14ac:dyDescent="0.35">
      <c r="A582">
        <v>23</v>
      </c>
      <c r="B582">
        <v>1.08</v>
      </c>
      <c r="C582">
        <v>2</v>
      </c>
    </row>
    <row r="583" spans="1:3" x14ac:dyDescent="0.35">
      <c r="A583">
        <v>23</v>
      </c>
      <c r="B583">
        <v>1.08</v>
      </c>
      <c r="C583">
        <v>2</v>
      </c>
    </row>
    <row r="584" spans="1:3" x14ac:dyDescent="0.35">
      <c r="A584">
        <v>23</v>
      </c>
      <c r="B584">
        <v>1.08</v>
      </c>
      <c r="C584">
        <v>1</v>
      </c>
    </row>
    <row r="585" spans="1:3" x14ac:dyDescent="0.35">
      <c r="A585">
        <v>23</v>
      </c>
      <c r="B585">
        <v>1.08</v>
      </c>
      <c r="C585">
        <v>1</v>
      </c>
    </row>
    <row r="586" spans="1:3" x14ac:dyDescent="0.35">
      <c r="A586">
        <v>23</v>
      </c>
      <c r="B586">
        <v>1.08</v>
      </c>
      <c r="C586">
        <v>1</v>
      </c>
    </row>
    <row r="587" spans="1:3" x14ac:dyDescent="0.35">
      <c r="A587">
        <v>23</v>
      </c>
      <c r="B587">
        <v>1.08</v>
      </c>
      <c r="C587">
        <v>1</v>
      </c>
    </row>
    <row r="588" spans="1:3" x14ac:dyDescent="0.35">
      <c r="A588">
        <v>23</v>
      </c>
      <c r="B588">
        <v>1.08</v>
      </c>
      <c r="C588">
        <v>1</v>
      </c>
    </row>
    <row r="589" spans="1:3" x14ac:dyDescent="0.35">
      <c r="A589">
        <v>23</v>
      </c>
      <c r="B589">
        <v>1.08</v>
      </c>
      <c r="C589">
        <v>1</v>
      </c>
    </row>
    <row r="590" spans="1:3" x14ac:dyDescent="0.35">
      <c r="A590">
        <v>31</v>
      </c>
      <c r="B590">
        <v>1.08</v>
      </c>
      <c r="C590">
        <v>2</v>
      </c>
    </row>
    <row r="591" spans="1:3" x14ac:dyDescent="0.35">
      <c r="A591">
        <v>31</v>
      </c>
      <c r="B591">
        <v>1.08</v>
      </c>
      <c r="C591">
        <v>2</v>
      </c>
    </row>
    <row r="592" spans="1:3" x14ac:dyDescent="0.35">
      <c r="A592">
        <v>31</v>
      </c>
      <c r="B592">
        <v>1.08</v>
      </c>
      <c r="C592">
        <v>2</v>
      </c>
    </row>
    <row r="593" spans="1:7" x14ac:dyDescent="0.35">
      <c r="A593">
        <v>31</v>
      </c>
      <c r="B593">
        <v>1.08</v>
      </c>
      <c r="C593">
        <v>2</v>
      </c>
    </row>
    <row r="594" spans="1:7" x14ac:dyDescent="0.35">
      <c r="A594">
        <v>31</v>
      </c>
      <c r="B594">
        <v>1.08</v>
      </c>
      <c r="C594">
        <v>2</v>
      </c>
    </row>
    <row r="595" spans="1:7" x14ac:dyDescent="0.35">
      <c r="A595">
        <v>31</v>
      </c>
      <c r="B595">
        <v>1.08</v>
      </c>
      <c r="C595">
        <v>2</v>
      </c>
    </row>
    <row r="596" spans="1:7" x14ac:dyDescent="0.35">
      <c r="A596">
        <v>31</v>
      </c>
      <c r="B596">
        <v>1.08</v>
      </c>
      <c r="C596">
        <v>2</v>
      </c>
    </row>
    <row r="597" spans="1:7" x14ac:dyDescent="0.35">
      <c r="A597">
        <v>31</v>
      </c>
      <c r="B597">
        <v>1.08</v>
      </c>
      <c r="C597">
        <v>1</v>
      </c>
      <c r="G597" s="41"/>
    </row>
    <row r="598" spans="1:7" x14ac:dyDescent="0.35">
      <c r="A598">
        <v>31</v>
      </c>
      <c r="B598">
        <v>1.08</v>
      </c>
      <c r="C598">
        <v>1</v>
      </c>
      <c r="G598" s="41"/>
    </row>
    <row r="599" spans="1:7" x14ac:dyDescent="0.35">
      <c r="A599">
        <v>31</v>
      </c>
      <c r="B599">
        <v>1.08</v>
      </c>
      <c r="C599">
        <v>1</v>
      </c>
      <c r="G599" s="41"/>
    </row>
    <row r="600" spans="1:7" x14ac:dyDescent="0.35">
      <c r="A600">
        <v>43</v>
      </c>
      <c r="B600">
        <v>1.08</v>
      </c>
      <c r="C600">
        <v>2</v>
      </c>
      <c r="G600" s="41"/>
    </row>
    <row r="601" spans="1:7" x14ac:dyDescent="0.35">
      <c r="A601">
        <v>43</v>
      </c>
      <c r="B601">
        <v>1.08</v>
      </c>
      <c r="C601">
        <v>2</v>
      </c>
      <c r="G601" s="41"/>
    </row>
    <row r="602" spans="1:7" x14ac:dyDescent="0.35">
      <c r="A602">
        <v>43</v>
      </c>
      <c r="B602">
        <v>1.08</v>
      </c>
      <c r="C602">
        <v>2</v>
      </c>
      <c r="G602" s="41"/>
    </row>
    <row r="603" spans="1:7" x14ac:dyDescent="0.35">
      <c r="A603">
        <v>43</v>
      </c>
      <c r="B603">
        <v>1.08</v>
      </c>
      <c r="C603">
        <v>2</v>
      </c>
      <c r="G603" s="41"/>
    </row>
    <row r="604" spans="1:7" x14ac:dyDescent="0.35">
      <c r="A604">
        <v>43</v>
      </c>
      <c r="B604">
        <v>1.08</v>
      </c>
      <c r="C604">
        <v>2</v>
      </c>
      <c r="G604" s="41"/>
    </row>
    <row r="605" spans="1:7" x14ac:dyDescent="0.35">
      <c r="A605">
        <v>43</v>
      </c>
      <c r="B605">
        <v>1.08</v>
      </c>
      <c r="C605">
        <v>2</v>
      </c>
      <c r="G605" s="41"/>
    </row>
    <row r="606" spans="1:7" x14ac:dyDescent="0.35">
      <c r="A606">
        <v>43</v>
      </c>
      <c r="B606">
        <v>1.08</v>
      </c>
      <c r="C606">
        <v>2</v>
      </c>
      <c r="G606" s="41"/>
    </row>
    <row r="607" spans="1:7" x14ac:dyDescent="0.35">
      <c r="A607">
        <v>43</v>
      </c>
      <c r="B607">
        <v>1.08</v>
      </c>
      <c r="C607">
        <v>1</v>
      </c>
      <c r="G607" s="41"/>
    </row>
    <row r="608" spans="1:7" x14ac:dyDescent="0.35">
      <c r="A608">
        <v>43</v>
      </c>
      <c r="B608">
        <v>1.08</v>
      </c>
      <c r="C608">
        <v>1</v>
      </c>
    </row>
    <row r="609" spans="1:3" x14ac:dyDescent="0.35">
      <c r="A609">
        <v>43</v>
      </c>
      <c r="B609">
        <v>1.08</v>
      </c>
      <c r="C609">
        <v>1</v>
      </c>
    </row>
    <row r="610" spans="1:3" x14ac:dyDescent="0.35">
      <c r="A610">
        <v>49</v>
      </c>
      <c r="B610">
        <v>1.08</v>
      </c>
      <c r="C610">
        <v>2</v>
      </c>
    </row>
    <row r="611" spans="1:3" x14ac:dyDescent="0.35">
      <c r="A611">
        <v>49</v>
      </c>
      <c r="B611">
        <v>1.08</v>
      </c>
      <c r="C611">
        <v>2</v>
      </c>
    </row>
    <row r="612" spans="1:3" x14ac:dyDescent="0.35">
      <c r="A612">
        <v>49</v>
      </c>
      <c r="B612">
        <v>1.08</v>
      </c>
      <c r="C612">
        <v>2</v>
      </c>
    </row>
    <row r="613" spans="1:3" x14ac:dyDescent="0.35">
      <c r="A613">
        <v>49</v>
      </c>
      <c r="B613">
        <v>1.08</v>
      </c>
      <c r="C613">
        <v>2</v>
      </c>
    </row>
    <row r="614" spans="1:3" x14ac:dyDescent="0.35">
      <c r="A614">
        <v>49</v>
      </c>
      <c r="B614">
        <v>1.08</v>
      </c>
      <c r="C614">
        <v>2</v>
      </c>
    </row>
    <row r="615" spans="1:3" x14ac:dyDescent="0.35">
      <c r="A615">
        <v>49</v>
      </c>
      <c r="B615">
        <v>1.08</v>
      </c>
      <c r="C615">
        <v>2</v>
      </c>
    </row>
    <row r="616" spans="1:3" x14ac:dyDescent="0.35">
      <c r="A616">
        <v>49</v>
      </c>
      <c r="B616">
        <v>1.08</v>
      </c>
      <c r="C616">
        <v>2</v>
      </c>
    </row>
    <row r="617" spans="1:3" x14ac:dyDescent="0.35">
      <c r="A617">
        <v>49</v>
      </c>
      <c r="B617">
        <v>1.08</v>
      </c>
      <c r="C617">
        <v>1</v>
      </c>
    </row>
    <row r="618" spans="1:3" x14ac:dyDescent="0.35">
      <c r="A618">
        <v>49</v>
      </c>
      <c r="B618">
        <v>1.08</v>
      </c>
      <c r="C618">
        <v>1</v>
      </c>
    </row>
    <row r="619" spans="1:3" x14ac:dyDescent="0.35">
      <c r="A619">
        <v>49</v>
      </c>
      <c r="B619">
        <v>1.08</v>
      </c>
      <c r="C619">
        <v>1</v>
      </c>
    </row>
    <row r="620" spans="1:3" x14ac:dyDescent="0.35">
      <c r="A620">
        <v>59</v>
      </c>
      <c r="B620">
        <v>1.08</v>
      </c>
      <c r="C620">
        <v>2</v>
      </c>
    </row>
    <row r="621" spans="1:3" x14ac:dyDescent="0.35">
      <c r="A621">
        <v>59</v>
      </c>
      <c r="B621">
        <v>1.08</v>
      </c>
      <c r="C621">
        <v>2</v>
      </c>
    </row>
    <row r="622" spans="1:3" x14ac:dyDescent="0.35">
      <c r="A622">
        <v>59</v>
      </c>
      <c r="B622">
        <v>1.08</v>
      </c>
      <c r="C622">
        <v>2</v>
      </c>
    </row>
    <row r="623" spans="1:3" x14ac:dyDescent="0.35">
      <c r="A623">
        <v>59</v>
      </c>
      <c r="B623">
        <v>1.08</v>
      </c>
      <c r="C623">
        <v>2</v>
      </c>
    </row>
    <row r="624" spans="1:3" x14ac:dyDescent="0.35">
      <c r="A624">
        <v>59</v>
      </c>
      <c r="B624">
        <v>1.08</v>
      </c>
      <c r="C624">
        <v>2</v>
      </c>
    </row>
    <row r="625" spans="1:3" x14ac:dyDescent="0.35">
      <c r="A625">
        <v>59</v>
      </c>
      <c r="B625">
        <v>1.08</v>
      </c>
      <c r="C625">
        <v>2</v>
      </c>
    </row>
    <row r="626" spans="1:3" x14ac:dyDescent="0.35">
      <c r="A626">
        <v>59</v>
      </c>
      <c r="B626">
        <v>1.08</v>
      </c>
      <c r="C626">
        <v>2</v>
      </c>
    </row>
    <row r="627" spans="1:3" x14ac:dyDescent="0.35">
      <c r="A627">
        <v>59</v>
      </c>
      <c r="B627">
        <v>1.08</v>
      </c>
      <c r="C627">
        <v>1</v>
      </c>
    </row>
    <row r="628" spans="1:3" x14ac:dyDescent="0.35">
      <c r="A628">
        <v>59</v>
      </c>
      <c r="B628">
        <v>1.08</v>
      </c>
      <c r="C628">
        <v>1</v>
      </c>
    </row>
    <row r="629" spans="1:3" x14ac:dyDescent="0.35">
      <c r="A629">
        <v>59</v>
      </c>
      <c r="B629">
        <v>1.08</v>
      </c>
      <c r="C629">
        <v>1</v>
      </c>
    </row>
    <row r="630" spans="1:3" x14ac:dyDescent="0.35">
      <c r="A630">
        <v>67</v>
      </c>
      <c r="B630">
        <v>1.08</v>
      </c>
      <c r="C630">
        <v>2</v>
      </c>
    </row>
    <row r="631" spans="1:3" x14ac:dyDescent="0.35">
      <c r="A631">
        <v>67</v>
      </c>
      <c r="B631">
        <v>1.08</v>
      </c>
      <c r="C631">
        <v>2</v>
      </c>
    </row>
    <row r="632" spans="1:3" x14ac:dyDescent="0.35">
      <c r="A632">
        <v>67</v>
      </c>
      <c r="B632">
        <v>1.08</v>
      </c>
      <c r="C632">
        <v>2</v>
      </c>
    </row>
    <row r="633" spans="1:3" x14ac:dyDescent="0.35">
      <c r="A633">
        <v>67</v>
      </c>
      <c r="B633">
        <v>1.08</v>
      </c>
      <c r="C633">
        <v>2</v>
      </c>
    </row>
    <row r="634" spans="1:3" x14ac:dyDescent="0.35">
      <c r="A634">
        <v>67</v>
      </c>
      <c r="B634">
        <v>1.08</v>
      </c>
      <c r="C634">
        <v>2</v>
      </c>
    </row>
    <row r="635" spans="1:3" x14ac:dyDescent="0.35">
      <c r="A635">
        <v>67</v>
      </c>
      <c r="B635">
        <v>1.08</v>
      </c>
      <c r="C635">
        <v>2</v>
      </c>
    </row>
    <row r="636" spans="1:3" x14ac:dyDescent="0.35">
      <c r="A636">
        <v>67</v>
      </c>
      <c r="B636">
        <v>1.08</v>
      </c>
      <c r="C636">
        <v>2</v>
      </c>
    </row>
    <row r="637" spans="1:3" x14ac:dyDescent="0.35">
      <c r="A637">
        <v>67</v>
      </c>
      <c r="B637">
        <v>1.08</v>
      </c>
      <c r="C637">
        <v>2</v>
      </c>
    </row>
    <row r="638" spans="1:3" x14ac:dyDescent="0.35">
      <c r="A638">
        <v>67</v>
      </c>
      <c r="B638">
        <v>1.08</v>
      </c>
      <c r="C638">
        <v>1</v>
      </c>
    </row>
    <row r="639" spans="1:3" x14ac:dyDescent="0.35">
      <c r="A639">
        <v>67</v>
      </c>
      <c r="B639">
        <v>1.08</v>
      </c>
      <c r="C639">
        <v>1</v>
      </c>
    </row>
    <row r="640" spans="1:3" x14ac:dyDescent="0.35">
      <c r="A640">
        <v>3</v>
      </c>
      <c r="B640">
        <v>1.6</v>
      </c>
      <c r="C640">
        <v>1</v>
      </c>
    </row>
    <row r="641" spans="1:3" x14ac:dyDescent="0.35">
      <c r="A641">
        <v>3</v>
      </c>
      <c r="B641">
        <v>1.6</v>
      </c>
      <c r="C641">
        <v>1</v>
      </c>
    </row>
    <row r="642" spans="1:3" x14ac:dyDescent="0.35">
      <c r="A642">
        <v>3</v>
      </c>
      <c r="B642">
        <v>1.6</v>
      </c>
      <c r="C642">
        <v>1</v>
      </c>
    </row>
    <row r="643" spans="1:3" x14ac:dyDescent="0.35">
      <c r="A643">
        <v>3</v>
      </c>
      <c r="B643">
        <v>1.6</v>
      </c>
      <c r="C643">
        <v>1</v>
      </c>
    </row>
    <row r="644" spans="1:3" x14ac:dyDescent="0.35">
      <c r="A644">
        <v>3</v>
      </c>
      <c r="B644">
        <v>1.6</v>
      </c>
      <c r="C644">
        <v>1</v>
      </c>
    </row>
    <row r="645" spans="1:3" x14ac:dyDescent="0.35">
      <c r="A645">
        <v>3</v>
      </c>
      <c r="B645">
        <v>1.6</v>
      </c>
      <c r="C645">
        <v>1</v>
      </c>
    </row>
    <row r="646" spans="1:3" x14ac:dyDescent="0.35">
      <c r="A646">
        <v>3</v>
      </c>
      <c r="B646">
        <v>1.6</v>
      </c>
      <c r="C646">
        <v>1</v>
      </c>
    </row>
    <row r="647" spans="1:3" x14ac:dyDescent="0.35">
      <c r="A647">
        <v>3</v>
      </c>
      <c r="B647">
        <v>1.6</v>
      </c>
      <c r="C647">
        <v>1</v>
      </c>
    </row>
    <row r="648" spans="1:3" x14ac:dyDescent="0.35">
      <c r="A648">
        <v>6</v>
      </c>
      <c r="B648">
        <v>1.6</v>
      </c>
      <c r="C648">
        <v>1</v>
      </c>
    </row>
    <row r="649" spans="1:3" x14ac:dyDescent="0.35">
      <c r="A649">
        <v>6</v>
      </c>
      <c r="B649">
        <v>1.6</v>
      </c>
      <c r="C649">
        <v>1</v>
      </c>
    </row>
    <row r="650" spans="1:3" x14ac:dyDescent="0.35">
      <c r="A650">
        <v>6</v>
      </c>
      <c r="B650">
        <v>1.6</v>
      </c>
      <c r="C650">
        <v>1</v>
      </c>
    </row>
    <row r="651" spans="1:3" x14ac:dyDescent="0.35">
      <c r="A651">
        <v>6</v>
      </c>
      <c r="B651">
        <v>1.6</v>
      </c>
      <c r="C651">
        <v>1</v>
      </c>
    </row>
    <row r="652" spans="1:3" x14ac:dyDescent="0.35">
      <c r="A652">
        <v>6</v>
      </c>
      <c r="B652">
        <v>1.6</v>
      </c>
      <c r="C652">
        <v>1</v>
      </c>
    </row>
    <row r="653" spans="1:3" x14ac:dyDescent="0.35">
      <c r="A653">
        <v>6</v>
      </c>
      <c r="B653">
        <v>1.6</v>
      </c>
      <c r="C653">
        <v>1</v>
      </c>
    </row>
    <row r="654" spans="1:3" x14ac:dyDescent="0.35">
      <c r="A654">
        <v>6</v>
      </c>
      <c r="B654">
        <v>1.6</v>
      </c>
      <c r="C654">
        <v>1</v>
      </c>
    </row>
    <row r="655" spans="1:3" x14ac:dyDescent="0.35">
      <c r="A655">
        <v>6</v>
      </c>
      <c r="B655">
        <v>1.6</v>
      </c>
      <c r="C655">
        <v>1</v>
      </c>
    </row>
    <row r="656" spans="1:3" x14ac:dyDescent="0.35">
      <c r="A656">
        <v>10</v>
      </c>
      <c r="B656">
        <v>1.6</v>
      </c>
      <c r="C656">
        <v>2</v>
      </c>
    </row>
    <row r="657" spans="1:3" x14ac:dyDescent="0.35">
      <c r="A657">
        <v>10</v>
      </c>
      <c r="B657">
        <v>1.6</v>
      </c>
      <c r="C657">
        <v>1</v>
      </c>
    </row>
    <row r="658" spans="1:3" x14ac:dyDescent="0.35">
      <c r="A658">
        <v>10</v>
      </c>
      <c r="B658">
        <v>1.6</v>
      </c>
      <c r="C658">
        <v>1</v>
      </c>
    </row>
    <row r="659" spans="1:3" x14ac:dyDescent="0.35">
      <c r="A659">
        <v>10</v>
      </c>
      <c r="B659">
        <v>1.6</v>
      </c>
      <c r="C659">
        <v>1</v>
      </c>
    </row>
    <row r="660" spans="1:3" x14ac:dyDescent="0.35">
      <c r="A660">
        <v>10</v>
      </c>
      <c r="B660">
        <v>1.6</v>
      </c>
      <c r="C660">
        <v>1</v>
      </c>
    </row>
    <row r="661" spans="1:3" x14ac:dyDescent="0.35">
      <c r="A661">
        <v>10</v>
      </c>
      <c r="B661">
        <v>1.6</v>
      </c>
      <c r="C661">
        <v>1</v>
      </c>
    </row>
    <row r="662" spans="1:3" x14ac:dyDescent="0.35">
      <c r="A662">
        <v>10</v>
      </c>
      <c r="B662">
        <v>1.6</v>
      </c>
      <c r="C662">
        <v>1</v>
      </c>
    </row>
    <row r="663" spans="1:3" x14ac:dyDescent="0.35">
      <c r="A663">
        <v>10</v>
      </c>
      <c r="B663">
        <v>1.6</v>
      </c>
      <c r="C663">
        <v>1</v>
      </c>
    </row>
    <row r="664" spans="1:3" x14ac:dyDescent="0.35">
      <c r="A664">
        <v>13</v>
      </c>
      <c r="B664">
        <v>1.6</v>
      </c>
      <c r="C664">
        <v>2</v>
      </c>
    </row>
    <row r="665" spans="1:3" x14ac:dyDescent="0.35">
      <c r="A665">
        <v>13</v>
      </c>
      <c r="B665">
        <v>1.6</v>
      </c>
      <c r="C665">
        <v>1</v>
      </c>
    </row>
    <row r="666" spans="1:3" x14ac:dyDescent="0.35">
      <c r="A666">
        <v>13</v>
      </c>
      <c r="B666">
        <v>1.6</v>
      </c>
      <c r="C666">
        <v>1</v>
      </c>
    </row>
    <row r="667" spans="1:3" x14ac:dyDescent="0.35">
      <c r="A667">
        <v>13</v>
      </c>
      <c r="B667">
        <v>1.6</v>
      </c>
      <c r="C667">
        <v>1</v>
      </c>
    </row>
    <row r="668" spans="1:3" x14ac:dyDescent="0.35">
      <c r="A668">
        <v>13</v>
      </c>
      <c r="B668">
        <v>1.6</v>
      </c>
      <c r="C668">
        <v>1</v>
      </c>
    </row>
    <row r="669" spans="1:3" x14ac:dyDescent="0.35">
      <c r="A669">
        <v>13</v>
      </c>
      <c r="B669">
        <v>1.6</v>
      </c>
      <c r="C669">
        <v>1</v>
      </c>
    </row>
    <row r="670" spans="1:3" x14ac:dyDescent="0.35">
      <c r="A670">
        <v>13</v>
      </c>
      <c r="B670">
        <v>1.6</v>
      </c>
      <c r="C670">
        <v>1</v>
      </c>
    </row>
    <row r="671" spans="1:3" x14ac:dyDescent="0.35">
      <c r="A671">
        <v>13</v>
      </c>
      <c r="B671">
        <v>1.6</v>
      </c>
      <c r="C671">
        <v>1</v>
      </c>
    </row>
    <row r="672" spans="1:3" x14ac:dyDescent="0.35">
      <c r="A672">
        <v>17</v>
      </c>
      <c r="B672">
        <v>1.6</v>
      </c>
      <c r="C672">
        <v>2</v>
      </c>
    </row>
    <row r="673" spans="1:7" x14ac:dyDescent="0.35">
      <c r="A673">
        <v>17</v>
      </c>
      <c r="B673">
        <v>1.6</v>
      </c>
      <c r="C673">
        <v>2</v>
      </c>
    </row>
    <row r="674" spans="1:7" x14ac:dyDescent="0.35">
      <c r="A674">
        <v>17</v>
      </c>
      <c r="B674">
        <v>1.6</v>
      </c>
      <c r="C674">
        <v>1</v>
      </c>
    </row>
    <row r="675" spans="1:7" x14ac:dyDescent="0.35">
      <c r="A675">
        <v>17</v>
      </c>
      <c r="B675">
        <v>1.6</v>
      </c>
      <c r="C675">
        <v>1</v>
      </c>
    </row>
    <row r="676" spans="1:7" x14ac:dyDescent="0.35">
      <c r="A676">
        <v>17</v>
      </c>
      <c r="B676">
        <v>1.6</v>
      </c>
      <c r="C676">
        <v>1</v>
      </c>
    </row>
    <row r="677" spans="1:7" x14ac:dyDescent="0.35">
      <c r="A677">
        <v>17</v>
      </c>
      <c r="B677">
        <v>1.6</v>
      </c>
      <c r="C677">
        <v>1</v>
      </c>
    </row>
    <row r="678" spans="1:7" x14ac:dyDescent="0.35">
      <c r="A678">
        <v>17</v>
      </c>
      <c r="B678">
        <v>1.6</v>
      </c>
      <c r="C678">
        <v>1</v>
      </c>
    </row>
    <row r="679" spans="1:7" x14ac:dyDescent="0.35">
      <c r="A679">
        <v>17</v>
      </c>
      <c r="B679">
        <v>1.6</v>
      </c>
      <c r="C679">
        <v>1</v>
      </c>
    </row>
    <row r="680" spans="1:7" x14ac:dyDescent="0.35">
      <c r="A680">
        <v>23</v>
      </c>
      <c r="B680">
        <v>1.6</v>
      </c>
      <c r="C680">
        <v>2</v>
      </c>
    </row>
    <row r="681" spans="1:7" x14ac:dyDescent="0.35">
      <c r="A681">
        <v>23</v>
      </c>
      <c r="B681">
        <v>1.6</v>
      </c>
      <c r="C681">
        <v>2</v>
      </c>
    </row>
    <row r="682" spans="1:7" x14ac:dyDescent="0.35">
      <c r="A682">
        <v>23</v>
      </c>
      <c r="B682">
        <v>1.6</v>
      </c>
      <c r="C682">
        <v>2</v>
      </c>
    </row>
    <row r="683" spans="1:7" x14ac:dyDescent="0.35">
      <c r="A683">
        <v>23</v>
      </c>
      <c r="B683">
        <v>1.6</v>
      </c>
      <c r="C683">
        <v>2</v>
      </c>
    </row>
    <row r="684" spans="1:7" x14ac:dyDescent="0.35">
      <c r="A684">
        <v>23</v>
      </c>
      <c r="B684">
        <v>1.6</v>
      </c>
      <c r="C684">
        <v>2</v>
      </c>
      <c r="F684" s="41"/>
      <c r="G684" s="41"/>
    </row>
    <row r="685" spans="1:7" x14ac:dyDescent="0.35">
      <c r="A685">
        <v>23</v>
      </c>
      <c r="B685">
        <v>1.6</v>
      </c>
      <c r="C685">
        <v>2</v>
      </c>
      <c r="F685" s="41"/>
      <c r="G685" s="41"/>
    </row>
    <row r="686" spans="1:7" x14ac:dyDescent="0.35">
      <c r="A686">
        <v>23</v>
      </c>
      <c r="B686">
        <v>1.6</v>
      </c>
      <c r="C686">
        <v>2</v>
      </c>
      <c r="F686" s="41"/>
      <c r="G686" s="41"/>
    </row>
    <row r="687" spans="1:7" x14ac:dyDescent="0.35">
      <c r="A687">
        <v>23</v>
      </c>
      <c r="B687">
        <v>1.6</v>
      </c>
      <c r="C687">
        <v>2</v>
      </c>
      <c r="F687" s="41"/>
      <c r="G687" s="41"/>
    </row>
    <row r="688" spans="1:7" x14ac:dyDescent="0.35">
      <c r="A688">
        <v>31</v>
      </c>
      <c r="B688">
        <v>1.6</v>
      </c>
      <c r="C688">
        <v>2</v>
      </c>
      <c r="F688" s="41"/>
      <c r="G688" s="41"/>
    </row>
    <row r="689" spans="1:7" x14ac:dyDescent="0.35">
      <c r="A689">
        <v>31</v>
      </c>
      <c r="B689">
        <v>1.6</v>
      </c>
      <c r="C689">
        <v>2</v>
      </c>
      <c r="F689" s="41"/>
      <c r="G689" s="41"/>
    </row>
    <row r="690" spans="1:7" x14ac:dyDescent="0.35">
      <c r="A690">
        <v>31</v>
      </c>
      <c r="B690">
        <v>1.6</v>
      </c>
      <c r="C690">
        <v>2</v>
      </c>
      <c r="F690" s="41"/>
      <c r="G690" s="41"/>
    </row>
    <row r="691" spans="1:7" x14ac:dyDescent="0.35">
      <c r="A691">
        <v>31</v>
      </c>
      <c r="B691">
        <v>1.6</v>
      </c>
      <c r="C691">
        <v>2</v>
      </c>
      <c r="F691" s="41"/>
      <c r="G691" s="41"/>
    </row>
    <row r="692" spans="1:7" x14ac:dyDescent="0.35">
      <c r="A692">
        <v>31</v>
      </c>
      <c r="B692">
        <v>1.6</v>
      </c>
      <c r="C692">
        <v>2</v>
      </c>
      <c r="F692" s="41"/>
      <c r="G692" s="41"/>
    </row>
    <row r="693" spans="1:7" x14ac:dyDescent="0.35">
      <c r="A693">
        <v>31</v>
      </c>
      <c r="B693">
        <v>1.6</v>
      </c>
      <c r="C693">
        <v>2</v>
      </c>
      <c r="F693" s="41"/>
      <c r="G693" s="41"/>
    </row>
    <row r="694" spans="1:7" x14ac:dyDescent="0.35">
      <c r="A694">
        <v>31</v>
      </c>
      <c r="B694">
        <v>1.6</v>
      </c>
      <c r="C694">
        <v>2</v>
      </c>
      <c r="F694" s="41"/>
      <c r="G694" s="41"/>
    </row>
    <row r="695" spans="1:7" x14ac:dyDescent="0.35">
      <c r="A695">
        <v>31</v>
      </c>
      <c r="B695">
        <v>1.6</v>
      </c>
      <c r="C695">
        <v>2</v>
      </c>
    </row>
    <row r="696" spans="1:7" x14ac:dyDescent="0.35">
      <c r="A696">
        <v>43</v>
      </c>
      <c r="B696">
        <v>1.6</v>
      </c>
      <c r="C696">
        <v>2</v>
      </c>
    </row>
    <row r="697" spans="1:7" x14ac:dyDescent="0.35">
      <c r="A697">
        <v>43</v>
      </c>
      <c r="B697">
        <v>1.6</v>
      </c>
      <c r="C697">
        <v>2</v>
      </c>
    </row>
    <row r="698" spans="1:7" x14ac:dyDescent="0.35">
      <c r="A698">
        <v>43</v>
      </c>
      <c r="B698">
        <v>1.6</v>
      </c>
      <c r="C698">
        <v>2</v>
      </c>
    </row>
    <row r="699" spans="1:7" x14ac:dyDescent="0.35">
      <c r="A699">
        <v>43</v>
      </c>
      <c r="B699">
        <v>1.6</v>
      </c>
      <c r="C699">
        <v>2</v>
      </c>
    </row>
    <row r="700" spans="1:7" x14ac:dyDescent="0.35">
      <c r="A700">
        <v>43</v>
      </c>
      <c r="B700">
        <v>1.6</v>
      </c>
      <c r="C700">
        <v>2</v>
      </c>
    </row>
    <row r="701" spans="1:7" x14ac:dyDescent="0.35">
      <c r="A701">
        <v>43</v>
      </c>
      <c r="B701">
        <v>1.6</v>
      </c>
      <c r="C701">
        <v>2</v>
      </c>
    </row>
    <row r="702" spans="1:7" x14ac:dyDescent="0.35">
      <c r="A702">
        <v>43</v>
      </c>
      <c r="B702">
        <v>1.6</v>
      </c>
      <c r="C702">
        <v>2</v>
      </c>
    </row>
    <row r="703" spans="1:7" x14ac:dyDescent="0.35">
      <c r="A703">
        <v>43</v>
      </c>
      <c r="B703">
        <v>1.6</v>
      </c>
      <c r="C703">
        <v>2</v>
      </c>
    </row>
    <row r="704" spans="1:7" x14ac:dyDescent="0.35">
      <c r="A704">
        <v>49</v>
      </c>
      <c r="B704">
        <v>1.6</v>
      </c>
      <c r="C704">
        <v>2</v>
      </c>
    </row>
    <row r="705" spans="1:3" x14ac:dyDescent="0.35">
      <c r="A705">
        <v>49</v>
      </c>
      <c r="B705">
        <v>1.6</v>
      </c>
      <c r="C705">
        <v>2</v>
      </c>
    </row>
    <row r="706" spans="1:3" x14ac:dyDescent="0.35">
      <c r="A706">
        <v>49</v>
      </c>
      <c r="B706">
        <v>1.6</v>
      </c>
      <c r="C706">
        <v>2</v>
      </c>
    </row>
    <row r="707" spans="1:3" x14ac:dyDescent="0.35">
      <c r="A707">
        <v>49</v>
      </c>
      <c r="B707">
        <v>1.6</v>
      </c>
      <c r="C707">
        <v>2</v>
      </c>
    </row>
    <row r="708" spans="1:3" x14ac:dyDescent="0.35">
      <c r="A708">
        <v>49</v>
      </c>
      <c r="B708">
        <v>1.6</v>
      </c>
      <c r="C708">
        <v>2</v>
      </c>
    </row>
    <row r="709" spans="1:3" x14ac:dyDescent="0.35">
      <c r="A709">
        <v>49</v>
      </c>
      <c r="B709">
        <v>1.6</v>
      </c>
      <c r="C709">
        <v>2</v>
      </c>
    </row>
    <row r="710" spans="1:3" x14ac:dyDescent="0.35">
      <c r="A710">
        <v>49</v>
      </c>
      <c r="B710">
        <v>1.6</v>
      </c>
      <c r="C710">
        <v>2</v>
      </c>
    </row>
    <row r="711" spans="1:3" x14ac:dyDescent="0.35">
      <c r="A711">
        <v>49</v>
      </c>
      <c r="B711">
        <v>1.6</v>
      </c>
      <c r="C711">
        <v>2</v>
      </c>
    </row>
    <row r="712" spans="1:3" x14ac:dyDescent="0.35">
      <c r="A712">
        <v>59</v>
      </c>
      <c r="B712">
        <v>1.6</v>
      </c>
      <c r="C712">
        <v>2</v>
      </c>
    </row>
    <row r="713" spans="1:3" x14ac:dyDescent="0.35">
      <c r="A713">
        <v>59</v>
      </c>
      <c r="B713">
        <v>1.6</v>
      </c>
      <c r="C713">
        <v>2</v>
      </c>
    </row>
    <row r="714" spans="1:3" x14ac:dyDescent="0.35">
      <c r="A714">
        <v>59</v>
      </c>
      <c r="B714">
        <v>1.6</v>
      </c>
      <c r="C714">
        <v>2</v>
      </c>
    </row>
    <row r="715" spans="1:3" x14ac:dyDescent="0.35">
      <c r="A715">
        <v>59</v>
      </c>
      <c r="B715">
        <v>1.6</v>
      </c>
      <c r="C715">
        <v>2</v>
      </c>
    </row>
    <row r="716" spans="1:3" x14ac:dyDescent="0.35">
      <c r="A716">
        <v>59</v>
      </c>
      <c r="B716">
        <v>1.6</v>
      </c>
      <c r="C716">
        <v>2</v>
      </c>
    </row>
    <row r="717" spans="1:3" x14ac:dyDescent="0.35">
      <c r="A717">
        <v>59</v>
      </c>
      <c r="B717">
        <v>1.6</v>
      </c>
      <c r="C717">
        <v>2</v>
      </c>
    </row>
    <row r="718" spans="1:3" x14ac:dyDescent="0.35">
      <c r="A718">
        <v>59</v>
      </c>
      <c r="B718">
        <v>1.6</v>
      </c>
      <c r="C718">
        <v>2</v>
      </c>
    </row>
    <row r="719" spans="1:3" x14ac:dyDescent="0.35">
      <c r="A719">
        <v>59</v>
      </c>
      <c r="B719">
        <v>1.6</v>
      </c>
      <c r="C719">
        <v>2</v>
      </c>
    </row>
    <row r="720" spans="1:3" x14ac:dyDescent="0.35">
      <c r="A720">
        <v>67</v>
      </c>
      <c r="B720">
        <v>1.6</v>
      </c>
      <c r="C720">
        <v>2</v>
      </c>
    </row>
    <row r="721" spans="1:3" x14ac:dyDescent="0.35">
      <c r="A721">
        <v>67</v>
      </c>
      <c r="B721">
        <v>1.6</v>
      </c>
      <c r="C721">
        <v>2</v>
      </c>
    </row>
    <row r="722" spans="1:3" x14ac:dyDescent="0.35">
      <c r="A722">
        <v>67</v>
      </c>
      <c r="B722">
        <v>1.6</v>
      </c>
      <c r="C722">
        <v>2</v>
      </c>
    </row>
    <row r="723" spans="1:3" x14ac:dyDescent="0.35">
      <c r="A723">
        <v>67</v>
      </c>
      <c r="B723">
        <v>1.6</v>
      </c>
      <c r="C723">
        <v>2</v>
      </c>
    </row>
    <row r="724" spans="1:3" x14ac:dyDescent="0.35">
      <c r="A724">
        <v>67</v>
      </c>
      <c r="B724">
        <v>1.6</v>
      </c>
      <c r="C724">
        <v>2</v>
      </c>
    </row>
    <row r="725" spans="1:3" x14ac:dyDescent="0.35">
      <c r="A725">
        <v>67</v>
      </c>
      <c r="B725">
        <v>1.6</v>
      </c>
      <c r="C725">
        <v>2</v>
      </c>
    </row>
    <row r="726" spans="1:3" x14ac:dyDescent="0.35">
      <c r="A726">
        <v>67</v>
      </c>
      <c r="B726">
        <v>1.6</v>
      </c>
      <c r="C726">
        <v>2</v>
      </c>
    </row>
    <row r="727" spans="1:3" x14ac:dyDescent="0.35">
      <c r="A727">
        <v>67</v>
      </c>
      <c r="B727">
        <v>1.6</v>
      </c>
      <c r="C727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1-1</vt:lpstr>
      <vt:lpstr>4-2</vt:lpstr>
      <vt:lpstr>1-2</vt:lpstr>
      <vt:lpstr>3-2</vt:lpstr>
      <vt:lpstr>README</vt:lpstr>
      <vt:lpstr>survival</vt:lpstr>
      <vt:lpstr>survival2</vt:lpstr>
      <vt:lpstr>Kaplan-Meier</vt:lpstr>
      <vt:lpstr>Kaplan-Meier2</vt:lpstr>
      <vt:lpstr>Kaplan-Meier comb</vt:lpstr>
      <vt:lpstr>reproduction</vt:lpstr>
      <vt:lpstr>reproduction2</vt:lpstr>
      <vt:lpstr>time to first egg laying</vt:lpstr>
      <vt:lpstr>time to first egg laying2</vt:lpstr>
      <vt:lpstr>hatchability</vt:lpstr>
      <vt:lpstr>hatchability2</vt:lpstr>
      <vt:lpstr>survivalendmerge</vt:lpstr>
      <vt:lpstr>accumeeggmerge</vt:lpstr>
      <vt:lpstr>timetofirsteggmerge</vt:lpstr>
      <vt:lpstr>hatchmerge</vt:lpstr>
      <vt:lpstr>moldmerge</vt:lpstr>
      <vt:lpstr>lcec</vt:lpstr>
      <vt:lpstr>2-1</vt:lpstr>
      <vt:lpstr>2-2</vt:lpstr>
      <vt:lpstr>3-1</vt:lpstr>
      <vt:lpstr>4-1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2024-01-11T12:53:15Z</dcterms:modified>
</cp:coreProperties>
</file>